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/>
  <bookViews>
    <workbookView xWindow="0" yWindow="0" windowWidth="24720" windowHeight="10185" activeTab="0"/>
  </bookViews>
  <sheets>
    <sheet name="Instructions for Annual Forms" sheetId="1" r:id="rId1"/>
    <sheet name="Request Form" sheetId="2" r:id="rId2"/>
    <sheet name="Annual Operating Fund" sheetId="3" r:id="rId3"/>
    <sheet name="Annual Plan Explanation" sheetId="4" r:id="rId4"/>
    <sheet name="Instructions to LT Fund" sheetId="5" r:id="rId5"/>
    <sheet name="Long-term Fund" sheetId="6" r:id="rId6"/>
  </sheets>
  <definedNames>
    <definedName name="_xlcn.WorksheetConnection_ProgramCourseFeeTemplate.xlsxExpenses1">#REF!</definedName>
    <definedName name="_xlcn.WorksheetConnection_ProgramCourseFeeTemplate.xlsxTable41">#REF!</definedName>
  </definedNames>
  <calcPr calcId="191029"/>
  <extLst/>
</workbook>
</file>

<file path=xl/sharedStrings.xml><?xml version="1.0" encoding="utf-8"?>
<sst xmlns="http://schemas.openxmlformats.org/spreadsheetml/2006/main" count="261" uniqueCount="164">
  <si>
    <t>Annual Operating Fund Instructions</t>
  </si>
  <si>
    <t>For assistance with the form, please contact academic budget personnel at x8128 or x8729.</t>
  </si>
  <si>
    <t>Request Form:</t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</si>
  <si>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Enter all required data.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</si>
  <si>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A form should be submitted for each unique fee.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</si>
  <si>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The Est. Annual SCHs must be the same here and on the Annual Operating Expense Plan.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</si>
  <si>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An explanation is required for any changes to the fee amount.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</si>
  <si>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The signatures must be either a manual signature and an Adobe certified signature. If neither can be obtained, an email</t>
    </r>
  </si>
  <si>
    <t xml:space="preserve">      from the individual with their approval must accompany the request form.</t>
  </si>
  <si>
    <t>Annual Operating Fund Worksheet:</t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</si>
  <si>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Enter the required data (Fund Name, Fund Number, Fiscal Year, and Program).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</si>
  <si>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If additional rows or columns ad added, ensure the formulas in the Total cells include the new rows/columns.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</si>
  <si>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Enter the beginning fund balance using native Banner FGITBSR.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</si>
  <si>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List all program and course fees and the number of corresponding SCHs from the Request Form</t>
    </r>
  </si>
  <si>
    <r>
      <rPr>
        <b/>
        <sz val="12"/>
        <color theme="1"/>
        <rFont val="Calibri"/>
        <family val="2"/>
      </rPr>
      <t xml:space="preserve">      </t>
    </r>
    <r>
      <rPr>
        <sz val="12"/>
        <color theme="1"/>
        <rFont val="Calibri"/>
        <family val="2"/>
      </rPr>
      <t>- Please use a separate line for each unique fee.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</si>
  <si>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The table will compute the total estimated revenue for the year.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</si>
  <si>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Enter the ORG number for each org a budget will be requested.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</si>
  <si>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Entered the planned expenses for each ORG in the proper category.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</si>
  <si>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</t>
    </r>
    <r>
      <rPr>
        <sz val="12"/>
        <color theme="1"/>
        <rFont val="Calibri"/>
        <family val="2"/>
      </rPr>
      <t>The transfer our to Long-Term should match the transfer in on the Long-Term form.</t>
    </r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</si>
  <si>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Note: the form will calculate the estimated annual profit or loss from the course fee generate income. The Ending Fund Balance</t>
    </r>
  </si>
  <si>
    <r>
      <rPr>
        <sz val="12"/>
        <color theme="1"/>
        <rFont val="Calibri"/>
        <family val="2"/>
      </rPr>
      <t xml:space="preserve">       is equal to the beginning fund balance plus the estimated profit or loss. The </t>
    </r>
    <r>
      <rPr>
        <i/>
        <sz val="12"/>
        <color theme="1"/>
        <rFont val="Calibri"/>
        <family val="2"/>
      </rPr>
      <t>Ending Fund Balance</t>
    </r>
    <r>
      <rPr>
        <sz val="12"/>
        <color theme="1"/>
        <rFont val="Calibri"/>
        <family val="2"/>
      </rPr>
      <t xml:space="preserve"> estimate must always be</t>
    </r>
  </si>
  <si>
    <t xml:space="preserve">       greater than zero.</t>
  </si>
  <si>
    <t>Annual Plan Explanation:</t>
  </si>
  <si>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Times New Roman"/>
        <family val="2"/>
      </rPr>
      <t xml:space="preserve">• </t>
    </r>
    <r>
      <rPr>
        <sz val="12"/>
        <color rgb="FF000000"/>
        <rFont val="Calibri"/>
        <family val="2"/>
      </rPr>
      <t xml:space="preserve"> Provide an explanation of all expenses over $1,000.</t>
    </r>
  </si>
  <si>
    <t>Southern Utah University</t>
  </si>
  <si>
    <t>Course / Program Fee Request</t>
  </si>
  <si>
    <t>College</t>
  </si>
  <si>
    <t>Department</t>
  </si>
  <si>
    <t>Course Number</t>
  </si>
  <si>
    <t>Course Title</t>
  </si>
  <si>
    <t>Semester Taught:</t>
  </si>
  <si>
    <t>Fall</t>
  </si>
  <si>
    <t>Spring</t>
  </si>
  <si>
    <t>Summer</t>
  </si>
  <si>
    <t>Accounting Information:</t>
  </si>
  <si>
    <t>Acct Manager</t>
  </si>
  <si>
    <t>Index</t>
  </si>
  <si>
    <t>Fund</t>
  </si>
  <si>
    <t>Org Code</t>
  </si>
  <si>
    <t>Program</t>
  </si>
  <si>
    <t>Type of Request (check one):</t>
  </si>
  <si>
    <t>New</t>
  </si>
  <si>
    <t>Change</t>
  </si>
  <si>
    <t>Renewal</t>
  </si>
  <si>
    <t>Old Fee Amount:</t>
  </si>
  <si>
    <t>Est. Annual SCHs</t>
  </si>
  <si>
    <t>New Fee Amount:</t>
  </si>
  <si>
    <t>Fee Increase/Decrease:</t>
  </si>
  <si>
    <t>Change in Revenue</t>
  </si>
  <si>
    <t>Signatures:</t>
  </si>
  <si>
    <t>Department Chair</t>
  </si>
  <si>
    <t>Date</t>
  </si>
  <si>
    <t>Student Senator</t>
  </si>
  <si>
    <t>College Dean</t>
  </si>
  <si>
    <t>Provost</t>
  </si>
  <si>
    <t>Notes:</t>
  </si>
  <si>
    <t>Fee requests become effective during the upcoming Summer Semester.</t>
  </si>
  <si>
    <r>
      <rPr>
        <sz val="11"/>
        <color theme="1"/>
        <rFont val="Times New Roman"/>
        <family val="2"/>
      </rPr>
      <t xml:space="preserve">Specific </t>
    </r>
    <r>
      <rPr>
        <b/>
        <i/>
        <sz val="11"/>
        <color rgb="FF000000"/>
        <rFont val="Times New Roman"/>
        <family val="2"/>
      </rPr>
      <t>course fee</t>
    </r>
    <r>
      <rPr>
        <sz val="11"/>
        <color rgb="FF000000"/>
        <rFont val="Times New Roman"/>
        <family val="2"/>
      </rPr>
      <t xml:space="preserve"> information must be included in the class syllabus. (This does not pertain to program fees)</t>
    </r>
  </si>
  <si>
    <t>Each course/program fee request must include the related Annual Expense Plan and the Long-Term Expense Plan.</t>
  </si>
  <si>
    <t>Annual Operating Expense Plan</t>
  </si>
  <si>
    <t>Fund Name :</t>
  </si>
  <si>
    <t>Fund Number :</t>
  </si>
  <si>
    <t>Fiscal Year :</t>
  </si>
  <si>
    <t>Upcoming Year</t>
  </si>
  <si>
    <t>Program:</t>
  </si>
  <si>
    <t>Beginning Fund Balance:</t>
  </si>
  <si>
    <t>Annual Revenue Estimate:</t>
  </si>
  <si>
    <t>Fee Description</t>
  </si>
  <si>
    <t># of SCH</t>
  </si>
  <si>
    <t>Fee Amount</t>
  </si>
  <si>
    <t>Fee Revenue</t>
  </si>
  <si>
    <t>Fee #1</t>
  </si>
  <si>
    <t>Fee #2</t>
  </si>
  <si>
    <t>Fee #3</t>
  </si>
  <si>
    <t>Fee #4</t>
  </si>
  <si>
    <t>Fee #5</t>
  </si>
  <si>
    <t>Org Number</t>
  </si>
  <si>
    <t>Avg Fee &amp; Total Revenue</t>
  </si>
  <si>
    <t>Account #</t>
  </si>
  <si>
    <t>5150</t>
  </si>
  <si>
    <t>Annual Expense Plan:</t>
  </si>
  <si>
    <t>ACCT #</t>
  </si>
  <si>
    <t xml:space="preserve">Total </t>
  </si>
  <si>
    <t>Salaries</t>
  </si>
  <si>
    <t>Description</t>
  </si>
  <si>
    <t xml:space="preserve">        TOTAL</t>
  </si>
  <si>
    <t>Wages</t>
  </si>
  <si>
    <t>Student wages</t>
  </si>
  <si>
    <t>Benefits</t>
  </si>
  <si>
    <t>Current Expense</t>
  </si>
  <si>
    <t xml:space="preserve">Travel </t>
  </si>
  <si>
    <t>Transfers Out</t>
  </si>
  <si>
    <t>To Long-Term Fund</t>
  </si>
  <si>
    <t>Total Annual Expense</t>
  </si>
  <si>
    <t>Annual Increase / Decrease</t>
  </si>
  <si>
    <t>Ending Fund Balance</t>
  </si>
  <si>
    <t>Explanation of expenses and travel over $1,000</t>
  </si>
  <si>
    <t>Amount</t>
  </si>
  <si>
    <t>Organization</t>
  </si>
  <si>
    <t>•</t>
  </si>
  <si>
    <t xml:space="preserve">Long-Term Fund Form Instructions </t>
  </si>
  <si>
    <t>Long-Term Fund Worksheet:</t>
  </si>
  <si>
    <t>•  Enter the Fund Name, Fund Number, and the First Planned Fiscal Year.</t>
  </si>
  <si>
    <t>•  Update the Fiscal Years.</t>
  </si>
  <si>
    <t>•  List the amounts of transfers to the long-term fund.  *These must match the transfers out on the Annual Plan*</t>
  </si>
  <si>
    <t>•  Enter the ORG, the description of the item to be purchased, and the estimated replacement cost.</t>
  </si>
  <si>
    <t>•  Enter the number of years until the item will be replaced. *If the item is to be replaced in the upcoming fiscal year, enter 1*</t>
  </si>
  <si>
    <t>•  Enter the Life Expectancy of the item.</t>
  </si>
  <si>
    <t>•  The sheet will calculate the Funds On Hand and Additional Funds needed.</t>
  </si>
  <si>
    <t>•  The Expense Totals Per Year table is calculated from the entries in the Planned Expenses table. No editing is required.</t>
  </si>
  <si>
    <t>**To add rows - enter additional rows in the middle of the "Planned Expenses" set (after 1, before 10). Drag down all columns to copy</t>
  </si>
  <si>
    <t xml:space="preserve">   to copy the formulas. Add the same number of rows to "Expense Total Per Year" using the same method.</t>
  </si>
  <si>
    <t>Long-Term Planning Account</t>
  </si>
  <si>
    <t>First Planned Fiscal Year :</t>
  </si>
  <si>
    <t>Annual Transfers In:</t>
  </si>
  <si>
    <t>Org</t>
  </si>
  <si>
    <t>FY23</t>
  </si>
  <si>
    <t>FY24</t>
  </si>
  <si>
    <t>FY25</t>
  </si>
  <si>
    <t>FY26</t>
  </si>
  <si>
    <t>FY27</t>
  </si>
  <si>
    <t>FY28</t>
  </si>
  <si>
    <t>Transfer #1</t>
  </si>
  <si>
    <t>Transfer #2</t>
  </si>
  <si>
    <t>Transfer #3</t>
  </si>
  <si>
    <t>Transfer #4</t>
  </si>
  <si>
    <t>Transfer #5</t>
  </si>
  <si>
    <t>Total Transfers</t>
  </si>
  <si>
    <t>Planned Expenses:</t>
  </si>
  <si>
    <t xml:space="preserve">Item Description </t>
  </si>
  <si>
    <t>Estimated Cost</t>
  </si>
  <si>
    <t>Funds on Hand</t>
  </si>
  <si>
    <t>Additional Funds Needed</t>
  </si>
  <si>
    <t>Number of Years Until Next Purchase</t>
  </si>
  <si>
    <t>Life Expectancy of Item</t>
  </si>
  <si>
    <t>Funding Needed Per Year</t>
  </si>
  <si>
    <t>Item #1</t>
  </si>
  <si>
    <t>Item #2</t>
  </si>
  <si>
    <t>Item #3</t>
  </si>
  <si>
    <t>Item #4</t>
  </si>
  <si>
    <t>Item #5</t>
  </si>
  <si>
    <t>Item #6</t>
  </si>
  <si>
    <t>Item #7</t>
  </si>
  <si>
    <t>Item #8</t>
  </si>
  <si>
    <t>Item #9</t>
  </si>
  <si>
    <t>Item #10</t>
  </si>
  <si>
    <t>Item #11</t>
  </si>
  <si>
    <t>Item #12</t>
  </si>
  <si>
    <t>Item #13</t>
  </si>
  <si>
    <t>Item #14</t>
  </si>
  <si>
    <t>Item #15</t>
  </si>
  <si>
    <t>Item #16</t>
  </si>
  <si>
    <t>Item #17</t>
  </si>
  <si>
    <t>Item #18</t>
  </si>
  <si>
    <t>Item #19</t>
  </si>
  <si>
    <t>Item #20</t>
  </si>
  <si>
    <t>Item #21</t>
  </si>
  <si>
    <t>Item #22</t>
  </si>
  <si>
    <t>Item #23</t>
  </si>
  <si>
    <t>Item #24</t>
  </si>
  <si>
    <t>Item #25</t>
  </si>
  <si>
    <t>Total Long-Term Expenses</t>
  </si>
  <si>
    <t>Expense Totals Per Year:</t>
  </si>
  <si>
    <t>Planned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</si>
</sst>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ar&quot;\ #"/>
  </numFmts>
  <fonts count="25">
    <font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b/>
      <i/>
      <sz val="14"/>
      <color theme="1"/>
      <name val="Times New Roman"/>
      <family val="2"/>
    </font>
    <font>
      <b/>
      <sz val="11"/>
      <color theme="1"/>
      <name val="Times New Roman"/>
      <family val="2"/>
    </font>
    <font>
      <b/>
      <i/>
      <u val="single"/>
      <sz val="11"/>
      <color theme="1"/>
      <name val="Times New Roman"/>
      <family val="2"/>
    </font>
    <font>
      <b/>
      <sz val="14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Calibri"/>
      <family val="2"/>
    </font>
    <font>
      <b/>
      <i/>
      <sz val="11"/>
      <color rgb="FF000000"/>
      <name val="Times New Roman"/>
      <family val="2"/>
    </font>
    <font>
      <sz val="11"/>
      <color rgb="FF000000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/>
    </border>
    <border>
      <left style="dotted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tted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dotted">
        <color rgb="FF000000"/>
      </left>
      <right/>
      <top/>
      <bottom/>
    </border>
    <border>
      <left style="dotted">
        <color rgb="FF000000"/>
      </left>
      <right/>
      <top style="thin">
        <color rgb="FF000000"/>
      </top>
      <bottom style="thin">
        <color rgb="FF000000"/>
      </bottom>
    </border>
    <border>
      <left style="dotted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6" fillId="0" borderId="1" xfId="0" applyFont="1" applyBorder="1"/>
    <xf numFmtId="0" fontId="5" fillId="0" borderId="1" xfId="0" applyFont="1" applyBorder="1"/>
    <xf numFmtId="0" fontId="4" fillId="2" borderId="1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/>
    <xf numFmtId="0" fontId="11" fillId="2" borderId="0" xfId="0" applyFont="1" applyFill="1" applyBorder="1"/>
    <xf numFmtId="0" fontId="9" fillId="2" borderId="2" xfId="0" applyFont="1" applyFill="1" applyBorder="1"/>
    <xf numFmtId="0" fontId="9" fillId="2" borderId="3" xfId="0" applyFont="1" applyFill="1" applyBorder="1" applyAlignment="1">
      <alignment horizontal="right"/>
    </xf>
    <xf numFmtId="44" fontId="9" fillId="2" borderId="2" xfId="0" applyNumberFormat="1" applyFont="1" applyFill="1" applyBorder="1"/>
    <xf numFmtId="44" fontId="9" fillId="2" borderId="0" xfId="0" applyNumberFormat="1" applyFont="1" applyFill="1" applyBorder="1"/>
    <xf numFmtId="44" fontId="9" fillId="2" borderId="4" xfId="0" applyNumberFormat="1" applyFont="1" applyFill="1" applyBorder="1"/>
    <xf numFmtId="44" fontId="9" fillId="2" borderId="5" xfId="0" applyNumberFormat="1" applyFont="1" applyFill="1" applyBorder="1"/>
    <xf numFmtId="0" fontId="9" fillId="2" borderId="6" xfId="0" applyFont="1" applyFill="1" applyBorder="1"/>
    <xf numFmtId="0" fontId="12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6" fillId="3" borderId="0" xfId="0" applyFont="1" applyFill="1" applyBorder="1"/>
    <xf numFmtId="0" fontId="14" fillId="2" borderId="3" xfId="0" applyFont="1" applyFill="1" applyBorder="1"/>
    <xf numFmtId="0" fontId="6" fillId="2" borderId="3" xfId="0" applyFont="1" applyFill="1" applyBorder="1"/>
    <xf numFmtId="164" fontId="6" fillId="2" borderId="2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right"/>
    </xf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164" fontId="6" fillId="2" borderId="0" xfId="0" applyNumberFormat="1" applyFont="1" applyFill="1" applyBorder="1"/>
    <xf numFmtId="49" fontId="14" fillId="2" borderId="2" xfId="0" applyNumberFormat="1" applyFont="1" applyFill="1" applyBorder="1" applyAlignment="1">
      <alignment horizontal="center"/>
    </xf>
    <xf numFmtId="0" fontId="6" fillId="2" borderId="4" xfId="0" applyFont="1" applyFill="1" applyBorder="1"/>
    <xf numFmtId="164" fontId="6" fillId="2" borderId="4" xfId="0" applyNumberFormat="1" applyFont="1" applyFill="1" applyBorder="1"/>
    <xf numFmtId="164" fontId="14" fillId="2" borderId="9" xfId="0" applyNumberFormat="1" applyFont="1" applyFill="1" applyBorder="1"/>
    <xf numFmtId="49" fontId="14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center"/>
    </xf>
    <xf numFmtId="0" fontId="14" fillId="2" borderId="10" xfId="0" applyFont="1" applyFill="1" applyBorder="1"/>
    <xf numFmtId="0" fontId="14" fillId="5" borderId="11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4" fillId="2" borderId="12" xfId="0" applyFont="1" applyFill="1" applyBorder="1"/>
    <xf numFmtId="164" fontId="6" fillId="2" borderId="13" xfId="0" applyNumberFormat="1" applyFont="1" applyFill="1" applyBorder="1"/>
    <xf numFmtId="164" fontId="6" fillId="2" borderId="14" xfId="0" applyNumberFormat="1" applyFont="1" applyFill="1" applyBorder="1"/>
    <xf numFmtId="0" fontId="16" fillId="2" borderId="12" xfId="0" applyFont="1" applyFill="1" applyBorder="1" applyAlignment="1">
      <alignment horizontal="left"/>
    </xf>
    <xf numFmtId="164" fontId="6" fillId="2" borderId="15" xfId="0" applyNumberFormat="1" applyFont="1" applyFill="1" applyBorder="1"/>
    <xf numFmtId="164" fontId="6" fillId="2" borderId="16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left"/>
    </xf>
    <xf numFmtId="164" fontId="14" fillId="5" borderId="18" xfId="0" applyNumberFormat="1" applyFont="1" applyFill="1" applyBorder="1"/>
    <xf numFmtId="164" fontId="14" fillId="6" borderId="19" xfId="0" applyNumberFormat="1" applyFont="1" applyFill="1" applyBorder="1"/>
    <xf numFmtId="164" fontId="14" fillId="5" borderId="19" xfId="0" applyNumberFormat="1" applyFont="1" applyFill="1" applyBorder="1"/>
    <xf numFmtId="164" fontId="14" fillId="0" borderId="19" xfId="0" applyNumberFormat="1" applyFont="1" applyBorder="1"/>
    <xf numFmtId="164" fontId="14" fillId="0" borderId="0" xfId="0" applyNumberFormat="1" applyFont="1"/>
    <xf numFmtId="0" fontId="14" fillId="0" borderId="0" xfId="0" applyFont="1"/>
    <xf numFmtId="164" fontId="6" fillId="2" borderId="20" xfId="0" applyNumberFormat="1" applyFont="1" applyFill="1" applyBorder="1"/>
    <xf numFmtId="164" fontId="6" fillId="2" borderId="1" xfId="0" applyNumberFormat="1" applyFont="1" applyFill="1" applyBorder="1"/>
    <xf numFmtId="164" fontId="14" fillId="2" borderId="19" xfId="0" applyNumberFormat="1" applyFont="1" applyFill="1" applyBorder="1"/>
    <xf numFmtId="0" fontId="6" fillId="2" borderId="21" xfId="0" applyFont="1" applyFill="1" applyBorder="1" applyAlignment="1">
      <alignment horizontal="left"/>
    </xf>
    <xf numFmtId="0" fontId="14" fillId="2" borderId="22" xfId="0" applyFont="1" applyFill="1" applyBorder="1"/>
    <xf numFmtId="164" fontId="6" fillId="2" borderId="23" xfId="0" applyNumberFormat="1" applyFont="1" applyFill="1" applyBorder="1"/>
    <xf numFmtId="164" fontId="6" fillId="2" borderId="24" xfId="0" applyNumberFormat="1" applyFont="1" applyFill="1" applyBorder="1"/>
    <xf numFmtId="164" fontId="14" fillId="2" borderId="24" xfId="0" applyNumberFormat="1" applyFont="1" applyFill="1" applyBorder="1"/>
    <xf numFmtId="164" fontId="6" fillId="2" borderId="5" xfId="0" applyNumberFormat="1" applyFont="1" applyFill="1" applyBorder="1"/>
    <xf numFmtId="165" fontId="6" fillId="0" borderId="0" xfId="0" applyNumberFormat="1" applyFont="1"/>
    <xf numFmtId="0" fontId="17" fillId="0" borderId="0" xfId="0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8" fillId="2" borderId="0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9" fillId="7" borderId="1" xfId="0" applyFont="1" applyFill="1" applyBorder="1"/>
    <xf numFmtId="0" fontId="19" fillId="2" borderId="0" xfId="0" applyFont="1" applyFill="1" applyBorder="1"/>
    <xf numFmtId="0" fontId="3" fillId="2" borderId="0" xfId="0" applyFont="1" applyFill="1" applyBorder="1"/>
    <xf numFmtId="0" fontId="19" fillId="7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64" fontId="14" fillId="8" borderId="0" xfId="0" applyNumberFormat="1" applyFont="1" applyFill="1" applyBorder="1"/>
    <xf numFmtId="164" fontId="6" fillId="8" borderId="0" xfId="0" applyNumberFormat="1" applyFont="1" applyFill="1" applyBorder="1"/>
    <xf numFmtId="164" fontId="6" fillId="8" borderId="25" xfId="0" applyNumberFormat="1" applyFont="1" applyFill="1" applyBorder="1"/>
    <xf numFmtId="0" fontId="6" fillId="2" borderId="8" xfId="0" applyFont="1" applyFill="1" applyBorder="1"/>
    <xf numFmtId="164" fontId="6" fillId="2" borderId="26" xfId="0" applyNumberFormat="1" applyFont="1" applyFill="1" applyBorder="1"/>
    <xf numFmtId="0" fontId="6" fillId="2" borderId="25" xfId="0" applyFont="1" applyFill="1" applyBorder="1"/>
    <xf numFmtId="0" fontId="6" fillId="2" borderId="27" xfId="0" applyFont="1" applyFill="1" applyBorder="1"/>
    <xf numFmtId="0" fontId="14" fillId="3" borderId="0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 wrapText="1"/>
    </xf>
    <xf numFmtId="0" fontId="6" fillId="2" borderId="28" xfId="0" applyFont="1" applyFill="1" applyBorder="1"/>
    <xf numFmtId="164" fontId="6" fillId="8" borderId="30" xfId="0" applyNumberFormat="1" applyFont="1" applyFill="1" applyBorder="1"/>
    <xf numFmtId="164" fontId="6" fillId="2" borderId="31" xfId="0" applyNumberFormat="1" applyFont="1" applyFill="1" applyBorder="1"/>
    <xf numFmtId="164" fontId="6" fillId="8" borderId="31" xfId="0" applyNumberFormat="1" applyFont="1" applyFill="1" applyBorder="1"/>
    <xf numFmtId="0" fontId="6" fillId="2" borderId="32" xfId="0" applyFont="1" applyFill="1" applyBorder="1"/>
    <xf numFmtId="164" fontId="6" fillId="2" borderId="32" xfId="0" applyNumberFormat="1" applyFont="1" applyFill="1" applyBorder="1"/>
    <xf numFmtId="0" fontId="15" fillId="4" borderId="33" xfId="0" applyFont="1" applyFill="1" applyBorder="1"/>
    <xf numFmtId="166" fontId="15" fillId="4" borderId="34" xfId="0" applyNumberFormat="1" applyFont="1" applyFill="1" applyBorder="1" applyAlignment="1">
      <alignment horizontal="right"/>
    </xf>
    <xf numFmtId="166" fontId="15" fillId="4" borderId="35" xfId="0" applyNumberFormat="1" applyFont="1" applyFill="1" applyBorder="1" applyAlignment="1">
      <alignment horizontal="right"/>
    </xf>
    <xf numFmtId="166" fontId="15" fillId="4" borderId="36" xfId="0" applyNumberFormat="1" applyFont="1" applyFill="1" applyBorder="1" applyAlignment="1">
      <alignment horizontal="right"/>
    </xf>
    <xf numFmtId="0" fontId="6" fillId="2" borderId="37" xfId="0" applyFont="1" applyFill="1" applyBorder="1"/>
    <xf numFmtId="164" fontId="6" fillId="2" borderId="25" xfId="0" applyNumberFormat="1" applyFont="1" applyFill="1" applyBorder="1"/>
    <xf numFmtId="164" fontId="6" fillId="2" borderId="38" xfId="0" applyNumberFormat="1" applyFont="1" applyFill="1" applyBorder="1"/>
    <xf numFmtId="0" fontId="6" fillId="2" borderId="39" xfId="0" applyFont="1" applyFill="1" applyBorder="1"/>
    <xf numFmtId="164" fontId="6" fillId="2" borderId="9" xfId="0" applyNumberFormat="1" applyFont="1" applyFill="1" applyBorder="1"/>
    <xf numFmtId="164" fontId="6" fillId="2" borderId="40" xfId="0" applyNumberFormat="1" applyFont="1" applyFill="1" applyBorder="1"/>
    <xf numFmtId="164" fontId="6" fillId="8" borderId="2" xfId="0" applyNumberFormat="1" applyFont="1" applyFill="1" applyBorder="1"/>
    <xf numFmtId="164" fontId="6" fillId="8" borderId="7" xfId="0" applyNumberFormat="1" applyFont="1" applyFill="1" applyBorder="1"/>
    <xf numFmtId="0" fontId="9" fillId="2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Border="1"/>
    <xf numFmtId="0" fontId="9" fillId="2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Border="1"/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8" fillId="0" borderId="8" xfId="0" applyFont="1" applyBorder="1"/>
    <xf numFmtId="0" fontId="8" fillId="0" borderId="8" xfId="0" applyFont="1" applyBorder="1"/>
    <xf numFmtId="0" fontId="14" fillId="2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ng-Term Example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DB3E2"/>
  </sheetPr>
  <dimension ref="A1:Z28"/>
  <sheetViews>
    <sheetView tabSelected="1" workbookViewId="0" topLeftCell="A1"/>
  </sheetViews>
  <sheetFormatPr defaultColWidth="12.625" defaultRowHeight="15" customHeight="1"/>
  <cols>
    <col min="1" max="1" width="108.375" style="0" customWidth="1"/>
    <col min="2" max="26" width="7.625" style="0" customWidth="1"/>
  </cols>
  <sheetData>
    <row r="1" ht="18.75">
      <c r="A1" s="1" t="s">
        <v>0</v>
      </c>
    </row>
    <row r="2" spans="1:26" ht="15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>
      <c r="A4" s="5" t="s">
        <v>2</v>
      </c>
    </row>
    <row r="5" ht="15.75">
      <c r="A5" s="6" t="s">
        <v>3</v>
      </c>
    </row>
    <row r="6" ht="15.75">
      <c r="A6" s="6" t="s">
        <v>4</v>
      </c>
    </row>
    <row r="7" ht="15.75">
      <c r="A7" s="6" t="s">
        <v>5</v>
      </c>
    </row>
    <row r="8" ht="15.75">
      <c r="A8" s="6" t="s">
        <v>6</v>
      </c>
    </row>
    <row r="9" ht="15.75">
      <c r="A9" s="6" t="s">
        <v>7</v>
      </c>
    </row>
    <row r="10" ht="15.75">
      <c r="A10" s="6" t="s">
        <v>8</v>
      </c>
    </row>
    <row r="11" ht="15">
      <c r="A11" s="7"/>
    </row>
    <row r="12" ht="15.75">
      <c r="A12" s="8" t="s">
        <v>9</v>
      </c>
    </row>
    <row r="13" ht="15.75">
      <c r="A13" s="6" t="s">
        <v>10</v>
      </c>
    </row>
    <row r="14" ht="15.75">
      <c r="A14" s="6" t="s">
        <v>11</v>
      </c>
    </row>
    <row r="15" ht="15.75">
      <c r="A15" s="6" t="s">
        <v>12</v>
      </c>
    </row>
    <row r="16" ht="15.75">
      <c r="A16" s="6" t="s">
        <v>13</v>
      </c>
    </row>
    <row r="17" ht="15.75">
      <c r="A17" s="8" t="s">
        <v>14</v>
      </c>
    </row>
    <row r="18" ht="15.75">
      <c r="A18" s="6" t="s">
        <v>15</v>
      </c>
    </row>
    <row r="19" ht="15.75">
      <c r="A19" s="6" t="s">
        <v>16</v>
      </c>
    </row>
    <row r="20" ht="15.75">
      <c r="A20" s="6" t="s">
        <v>17</v>
      </c>
    </row>
    <row r="21" ht="15.75" customHeight="1">
      <c r="A21" s="6" t="s">
        <v>18</v>
      </c>
    </row>
    <row r="22" ht="15.75" customHeight="1">
      <c r="A22" s="6" t="s">
        <v>19</v>
      </c>
    </row>
    <row r="23" ht="15.75" customHeight="1">
      <c r="A23" s="9" t="s">
        <v>20</v>
      </c>
    </row>
    <row r="24" ht="15.75" customHeight="1">
      <c r="A24" s="6" t="s">
        <v>21</v>
      </c>
    </row>
    <row r="25" ht="15.75" customHeight="1">
      <c r="A25" s="7"/>
    </row>
    <row r="26" ht="15.75" customHeight="1">
      <c r="A26" s="8" t="s">
        <v>22</v>
      </c>
    </row>
    <row r="27" ht="15.75" customHeight="1">
      <c r="A27" s="6" t="s">
        <v>23</v>
      </c>
    </row>
    <row r="28" ht="15.75" customHeight="1">
      <c r="A28" s="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6D9F0"/>
    <pageSetUpPr fitToPage="1"/>
  </sheetPr>
  <dimension ref="A1:Z1000"/>
  <sheetViews>
    <sheetView workbookViewId="0" topLeftCell="A1"/>
  </sheetViews>
  <sheetFormatPr defaultColWidth="12.625" defaultRowHeight="15" customHeight="1"/>
  <cols>
    <col min="1" max="1" width="18.125" style="0" customWidth="1"/>
    <col min="2" max="6" width="11.125" style="0" customWidth="1"/>
    <col min="7" max="7" width="14.875" style="0" customWidth="1"/>
    <col min="8" max="26" width="7.625" style="0" customWidth="1"/>
  </cols>
  <sheetData>
    <row r="1" spans="1:26" ht="19.5" customHeight="1">
      <c r="A1" s="133" t="s">
        <v>24</v>
      </c>
      <c r="B1" s="125"/>
      <c r="C1" s="125"/>
      <c r="D1" s="125"/>
      <c r="E1" s="125"/>
      <c r="F1" s="125"/>
      <c r="G1" s="12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9.5" customHeight="1">
      <c r="A2" s="134" t="s">
        <v>25</v>
      </c>
      <c r="B2" s="125"/>
      <c r="C2" s="125"/>
      <c r="D2" s="125"/>
      <c r="E2" s="125"/>
      <c r="F2" s="125"/>
      <c r="G2" s="12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9.5" customHeight="1">
      <c r="A4" s="10" t="s">
        <v>26</v>
      </c>
      <c r="B4" s="127"/>
      <c r="C4" s="129"/>
      <c r="D4" s="11" t="s">
        <v>27</v>
      </c>
      <c r="E4" s="127"/>
      <c r="F4" s="128"/>
      <c r="G4" s="12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9.5" customHeight="1">
      <c r="A5" s="10" t="s">
        <v>28</v>
      </c>
      <c r="B5" s="135"/>
      <c r="C5" s="136"/>
      <c r="D5" s="11" t="s">
        <v>29</v>
      </c>
      <c r="E5" s="135"/>
      <c r="F5" s="137"/>
      <c r="G5" s="13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9.5" customHeight="1">
      <c r="A6" s="10" t="s">
        <v>30</v>
      </c>
      <c r="B6" s="11" t="s">
        <v>31</v>
      </c>
      <c r="C6" s="12"/>
      <c r="D6" s="11" t="s">
        <v>32</v>
      </c>
      <c r="E6" s="12"/>
      <c r="F6" s="11" t="s">
        <v>33</v>
      </c>
      <c r="G6" s="1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 customHeight="1">
      <c r="A7" s="13"/>
      <c r="B7" s="13"/>
      <c r="C7" s="13"/>
      <c r="D7" s="13"/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14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 customHeight="1">
      <c r="A9" s="11" t="s">
        <v>35</v>
      </c>
      <c r="B9" s="131"/>
      <c r="C9" s="128"/>
      <c r="D9" s="129"/>
      <c r="E9" s="10"/>
      <c r="F9" s="11" t="s">
        <v>36</v>
      </c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>
      <c r="A10" s="11" t="s">
        <v>37</v>
      </c>
      <c r="B10" s="15"/>
      <c r="C10" s="15"/>
      <c r="D10" s="11" t="s">
        <v>38</v>
      </c>
      <c r="E10" s="15"/>
      <c r="F10" s="11" t="s">
        <v>39</v>
      </c>
      <c r="G10" s="1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>
      <c r="A11" s="16"/>
      <c r="B11" s="13"/>
      <c r="C11" s="13"/>
      <c r="D11" s="16"/>
      <c r="E11" s="13"/>
      <c r="F11" s="16"/>
      <c r="G11" s="1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 customHeight="1">
      <c r="A12" s="14" t="s">
        <v>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9.5" customHeight="1">
      <c r="A13" s="11" t="s">
        <v>41</v>
      </c>
      <c r="B13" s="15"/>
      <c r="C13" s="11" t="s">
        <v>42</v>
      </c>
      <c r="D13" s="15"/>
      <c r="E13" s="11" t="s">
        <v>43</v>
      </c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>
      <c r="A15" s="132" t="s">
        <v>44</v>
      </c>
      <c r="B15" s="126"/>
      <c r="C15" s="17"/>
      <c r="D15" s="132" t="s">
        <v>45</v>
      </c>
      <c r="E15" s="126"/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>
      <c r="A16" s="132" t="s">
        <v>46</v>
      </c>
      <c r="B16" s="126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132" t="s">
        <v>47</v>
      </c>
      <c r="B17" s="126"/>
      <c r="C17" s="19">
        <f>C16-C15</f>
        <v>0</v>
      </c>
      <c r="D17" s="132"/>
      <c r="E17" s="125"/>
      <c r="F17" s="1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>
      <c r="A19" s="132" t="s">
        <v>48</v>
      </c>
      <c r="B19" s="126"/>
      <c r="C19" s="20">
        <f>C17*F15</f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 customHeight="1">
      <c r="A21" s="15"/>
      <c r="B21" s="15"/>
      <c r="C21" s="15"/>
      <c r="D21" s="15"/>
      <c r="E21" s="15"/>
      <c r="F21" s="15"/>
      <c r="G21" s="1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 customHeight="1">
      <c r="A22" s="127"/>
      <c r="B22" s="128"/>
      <c r="C22" s="128"/>
      <c r="D22" s="128"/>
      <c r="E22" s="128"/>
      <c r="F22" s="128"/>
      <c r="G22" s="12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 customHeight="1">
      <c r="A23" s="127"/>
      <c r="B23" s="128"/>
      <c r="C23" s="128"/>
      <c r="D23" s="128"/>
      <c r="E23" s="128"/>
      <c r="F23" s="128"/>
      <c r="G23" s="12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customHeight="1">
      <c r="A24" s="127"/>
      <c r="B24" s="128"/>
      <c r="C24" s="128"/>
      <c r="D24" s="128"/>
      <c r="E24" s="128"/>
      <c r="F24" s="128"/>
      <c r="G24" s="12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9.5" customHeight="1">
      <c r="A25" s="127"/>
      <c r="B25" s="128"/>
      <c r="C25" s="128"/>
      <c r="D25" s="128"/>
      <c r="E25" s="128"/>
      <c r="F25" s="128"/>
      <c r="G25" s="12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9.5" customHeight="1">
      <c r="A26" s="127"/>
      <c r="B26" s="128"/>
      <c r="C26" s="128"/>
      <c r="D26" s="128"/>
      <c r="E26" s="128"/>
      <c r="F26" s="128"/>
      <c r="G26" s="12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9.5" customHeight="1">
      <c r="A27" s="21"/>
      <c r="B27" s="21"/>
      <c r="C27" s="21"/>
      <c r="D27" s="21"/>
      <c r="E27" s="21"/>
      <c r="F27" s="21"/>
      <c r="G27" s="2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9.5" customHeight="1">
      <c r="A28" s="13"/>
      <c r="B28" s="13"/>
      <c r="C28" s="13"/>
      <c r="D28" s="13"/>
      <c r="E28" s="13"/>
      <c r="F28" s="13"/>
      <c r="G28" s="1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9.5" customHeight="1">
      <c r="A29" s="14" t="s">
        <v>49</v>
      </c>
      <c r="B29" s="130"/>
      <c r="C29" s="125"/>
      <c r="D29" s="125"/>
      <c r="E29" s="126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9.5" customHeight="1">
      <c r="A30" s="10" t="s">
        <v>50</v>
      </c>
      <c r="B30" s="131"/>
      <c r="C30" s="128"/>
      <c r="D30" s="128"/>
      <c r="E30" s="129"/>
      <c r="F30" s="11" t="s">
        <v>51</v>
      </c>
      <c r="G30" s="1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>
      <c r="A31" s="10" t="s">
        <v>52</v>
      </c>
      <c r="B31" s="131"/>
      <c r="C31" s="128"/>
      <c r="D31" s="128"/>
      <c r="E31" s="129"/>
      <c r="F31" s="11" t="s">
        <v>51</v>
      </c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customHeight="1">
      <c r="A32" s="10" t="s">
        <v>53</v>
      </c>
      <c r="B32" s="131"/>
      <c r="C32" s="128"/>
      <c r="D32" s="128"/>
      <c r="E32" s="129"/>
      <c r="F32" s="11" t="s">
        <v>51</v>
      </c>
      <c r="G32" s="1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customHeight="1">
      <c r="A33" s="10" t="s">
        <v>54</v>
      </c>
      <c r="B33" s="131"/>
      <c r="C33" s="128"/>
      <c r="D33" s="128"/>
      <c r="E33" s="129"/>
      <c r="F33" s="11" t="s">
        <v>51</v>
      </c>
      <c r="G33" s="1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9.5" customHeight="1">
      <c r="A35" s="22" t="s">
        <v>55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9.5" customHeight="1">
      <c r="A36" s="124" t="s">
        <v>56</v>
      </c>
      <c r="B36" s="125"/>
      <c r="C36" s="125"/>
      <c r="D36" s="125"/>
      <c r="E36" s="125"/>
      <c r="F36" s="125"/>
      <c r="G36" s="12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9.5" customHeight="1">
      <c r="A37" s="124" t="s">
        <v>57</v>
      </c>
      <c r="B37" s="125"/>
      <c r="C37" s="125"/>
      <c r="D37" s="125"/>
      <c r="E37" s="125"/>
      <c r="F37" s="125"/>
      <c r="G37" s="12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9.5" customHeight="1">
      <c r="A38" s="124" t="s">
        <v>58</v>
      </c>
      <c r="B38" s="125"/>
      <c r="C38" s="125"/>
      <c r="D38" s="125"/>
      <c r="E38" s="125"/>
      <c r="F38" s="125"/>
      <c r="G38" s="12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6">
    <mergeCell ref="A1:G1"/>
    <mergeCell ref="A2:G2"/>
    <mergeCell ref="B4:C4"/>
    <mergeCell ref="E4:G4"/>
    <mergeCell ref="B5:C5"/>
    <mergeCell ref="E5:G5"/>
    <mergeCell ref="B9:D9"/>
    <mergeCell ref="A15:B15"/>
    <mergeCell ref="D15:E15"/>
    <mergeCell ref="A16:B16"/>
    <mergeCell ref="A17:B17"/>
    <mergeCell ref="D17:F17"/>
    <mergeCell ref="A19:B19"/>
    <mergeCell ref="A22:G22"/>
    <mergeCell ref="B32:E32"/>
    <mergeCell ref="B33:E33"/>
    <mergeCell ref="A36:G36"/>
    <mergeCell ref="A37:G37"/>
    <mergeCell ref="A38:G38"/>
    <mergeCell ref="A23:G23"/>
    <mergeCell ref="A24:G24"/>
    <mergeCell ref="A25:G25"/>
    <mergeCell ref="A26:G26"/>
    <mergeCell ref="B29:E29"/>
    <mergeCell ref="B30:E30"/>
    <mergeCell ref="B31:E31"/>
  </mergeCells>
  <printOptions/>
  <pageMargins left="0.7" right="0.7" top="0.75" bottom="0.75" header="0" footer="0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6D9F0"/>
    <pageSetUpPr fitToPage="1"/>
  </sheetPr>
  <dimension ref="A1:Z1000"/>
  <sheetViews>
    <sheetView workbookViewId="0" topLeftCell="A1"/>
  </sheetViews>
  <sheetFormatPr defaultColWidth="12.625" defaultRowHeight="15" customHeight="1"/>
  <cols>
    <col min="1" max="1" width="10.375" style="0" customWidth="1"/>
    <col min="2" max="2" width="26.875" style="0" customWidth="1"/>
    <col min="3" max="11" width="12.00390625" style="0" customWidth="1"/>
    <col min="12" max="13" width="8.00390625" style="0" customWidth="1"/>
    <col min="14" max="26" width="7.625" style="0" customWidth="1"/>
  </cols>
  <sheetData>
    <row r="1" spans="1:26" ht="18.75">
      <c r="A1" s="139" t="s">
        <v>59</v>
      </c>
      <c r="B1" s="125"/>
      <c r="C1" s="125"/>
      <c r="D1" s="125"/>
      <c r="E1" s="125"/>
      <c r="F1" s="125"/>
      <c r="G1" s="125"/>
      <c r="H1" s="125"/>
      <c r="I1" s="126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>
      <c r="A2" s="25" t="s">
        <v>60</v>
      </c>
      <c r="B2" s="140"/>
      <c r="C2" s="129"/>
      <c r="D2" s="24"/>
      <c r="E2" s="24"/>
      <c r="F2" s="26" t="s">
        <v>61</v>
      </c>
      <c r="G2" s="141"/>
      <c r="H2" s="12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>
      <c r="A3" s="24"/>
      <c r="B3" s="24"/>
      <c r="C3" s="24"/>
      <c r="D3" s="24"/>
      <c r="E3" s="24"/>
      <c r="F3" s="26" t="s">
        <v>62</v>
      </c>
      <c r="G3" s="142"/>
      <c r="H3" s="136"/>
      <c r="I3" s="27" t="s">
        <v>63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>
      <c r="A4" s="25"/>
      <c r="B4" s="24"/>
      <c r="C4" s="24"/>
      <c r="D4" s="24"/>
      <c r="E4" s="24"/>
      <c r="F4" s="26" t="s">
        <v>64</v>
      </c>
      <c r="G4" s="140"/>
      <c r="H4" s="12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>
      <c r="A5" s="28"/>
      <c r="B5" s="29"/>
      <c r="C5" s="29"/>
      <c r="D5" s="29"/>
      <c r="E5" s="29"/>
      <c r="F5" s="29"/>
      <c r="G5" s="29"/>
      <c r="H5" s="29"/>
      <c r="I5" s="29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>
      <c r="A6" s="2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>
      <c r="A7" s="138" t="s">
        <v>65</v>
      </c>
      <c r="B7" s="126"/>
      <c r="C7" s="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>
      <c r="A8" s="2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>
      <c r="A9" s="25" t="s">
        <v>66</v>
      </c>
      <c r="B9" s="24"/>
      <c r="C9" s="24"/>
      <c r="D9" s="24"/>
      <c r="E9" s="24"/>
      <c r="F9" s="24"/>
      <c r="G9" s="31"/>
      <c r="H9" s="2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>
      <c r="A10" s="25"/>
      <c r="B10" s="32" t="s">
        <v>67</v>
      </c>
      <c r="C10" s="33" t="s">
        <v>68</v>
      </c>
      <c r="D10" s="33" t="s">
        <v>69</v>
      </c>
      <c r="E10" s="33" t="s">
        <v>70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>
      <c r="A11" s="25"/>
      <c r="B11" s="24" t="s">
        <v>71</v>
      </c>
      <c r="C11" s="30"/>
      <c r="D11" s="30"/>
      <c r="E11" s="34">
        <f aca="true" t="shared" si="0" ref="E11:E15">C11*D11</f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>
      <c r="A12" s="25"/>
      <c r="B12" s="24" t="s">
        <v>72</v>
      </c>
      <c r="C12" s="35"/>
      <c r="D12" s="35"/>
      <c r="E12" s="34">
        <f t="shared" si="0"/>
        <v>0</v>
      </c>
      <c r="F12" s="24"/>
      <c r="G12" s="31"/>
      <c r="H12" s="2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>
      <c r="A13" s="25"/>
      <c r="B13" s="24" t="s">
        <v>73</v>
      </c>
      <c r="C13" s="35"/>
      <c r="D13" s="35"/>
      <c r="E13" s="34">
        <f t="shared" si="0"/>
        <v>0</v>
      </c>
      <c r="F13" s="24"/>
      <c r="G13" s="24"/>
      <c r="H13" s="3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>
      <c r="A14" s="25"/>
      <c r="B14" s="24" t="s">
        <v>74</v>
      </c>
      <c r="C14" s="35"/>
      <c r="D14" s="35"/>
      <c r="E14" s="34">
        <f t="shared" si="0"/>
        <v>0</v>
      </c>
      <c r="F14" s="24"/>
      <c r="G14" s="24"/>
      <c r="H14" s="3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>
      <c r="A15" s="25"/>
      <c r="B15" s="24" t="s">
        <v>75</v>
      </c>
      <c r="C15" s="36"/>
      <c r="D15" s="36"/>
      <c r="E15" s="34">
        <f t="shared" si="0"/>
        <v>0</v>
      </c>
      <c r="F15" s="26" t="s">
        <v>76</v>
      </c>
      <c r="G15" s="37"/>
      <c r="H15" s="3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>
      <c r="A16" s="25"/>
      <c r="B16" s="38" t="s">
        <v>77</v>
      </c>
      <c r="C16" s="39">
        <f>SUM(C11:C15)</f>
        <v>0</v>
      </c>
      <c r="D16" s="39"/>
      <c r="E16" s="40">
        <f>SUM(E11:E15)</f>
        <v>0</v>
      </c>
      <c r="F16" s="26" t="s">
        <v>78</v>
      </c>
      <c r="G16" s="41" t="s">
        <v>79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>
      <c r="A17" s="25"/>
      <c r="B17" s="24"/>
      <c r="C17" s="36"/>
      <c r="D17" s="36"/>
      <c r="E17" s="3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">
      <c r="A18" s="25" t="s">
        <v>80</v>
      </c>
      <c r="B18" s="24"/>
      <c r="C18" s="24"/>
      <c r="D18" s="24"/>
      <c r="E18" s="24"/>
      <c r="F18" s="42"/>
      <c r="G18" s="42"/>
      <c r="H18" s="4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>
      <c r="A19" s="43" t="s">
        <v>81</v>
      </c>
      <c r="B19" s="44"/>
      <c r="C19" s="45" t="s">
        <v>76</v>
      </c>
      <c r="D19" s="46" t="s">
        <v>76</v>
      </c>
      <c r="E19" s="45" t="s">
        <v>76</v>
      </c>
      <c r="F19" s="46" t="s">
        <v>76</v>
      </c>
      <c r="G19" s="45" t="s">
        <v>76</v>
      </c>
      <c r="H19" s="46" t="s">
        <v>76</v>
      </c>
      <c r="I19" s="47" t="s">
        <v>82</v>
      </c>
      <c r="J19" s="48"/>
      <c r="K19" s="48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8" customHeight="1">
      <c r="A20" s="43"/>
      <c r="B20" s="49" t="s">
        <v>83</v>
      </c>
      <c r="C20" s="50"/>
      <c r="D20" s="51"/>
      <c r="E20" s="51"/>
      <c r="F20" s="51"/>
      <c r="G20" s="51"/>
      <c r="H20" s="51"/>
      <c r="I20" s="51"/>
      <c r="J20" s="36"/>
      <c r="K20" s="3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43"/>
      <c r="B21" s="52" t="s">
        <v>84</v>
      </c>
      <c r="C21" s="53"/>
      <c r="D21" s="54"/>
      <c r="E21" s="54"/>
      <c r="F21" s="54"/>
      <c r="G21" s="54"/>
      <c r="H21" s="54"/>
      <c r="I21" s="54">
        <f aca="true" t="shared" si="1" ref="I21:I22">SUM(C21:H21)</f>
        <v>0</v>
      </c>
      <c r="J21" s="36"/>
      <c r="K21" s="3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43"/>
      <c r="B22" s="52" t="s">
        <v>84</v>
      </c>
      <c r="C22" s="53"/>
      <c r="D22" s="54"/>
      <c r="E22" s="54"/>
      <c r="F22" s="54"/>
      <c r="G22" s="54"/>
      <c r="H22" s="54"/>
      <c r="I22" s="54">
        <f t="shared" si="1"/>
        <v>0</v>
      </c>
      <c r="J22" s="36"/>
      <c r="K22" s="3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55">
        <v>6100</v>
      </c>
      <c r="B23" s="56" t="s">
        <v>85</v>
      </c>
      <c r="C23" s="57">
        <f aca="true" t="shared" si="2" ref="C23:I23">SUM(C21:C22)</f>
        <v>0</v>
      </c>
      <c r="D23" s="58">
        <f t="shared" si="2"/>
        <v>0</v>
      </c>
      <c r="E23" s="59">
        <f t="shared" si="2"/>
        <v>0</v>
      </c>
      <c r="F23" s="58">
        <f t="shared" si="2"/>
        <v>0</v>
      </c>
      <c r="G23" s="59">
        <f t="shared" si="2"/>
        <v>0</v>
      </c>
      <c r="H23" s="58">
        <f t="shared" si="2"/>
        <v>0</v>
      </c>
      <c r="I23" s="60">
        <f t="shared" si="2"/>
        <v>0</v>
      </c>
      <c r="J23" s="61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43"/>
      <c r="B24" s="49" t="s">
        <v>86</v>
      </c>
      <c r="C24" s="50"/>
      <c r="D24" s="51"/>
      <c r="E24" s="51"/>
      <c r="F24" s="51"/>
      <c r="G24" s="51"/>
      <c r="H24" s="51"/>
      <c r="I24" s="51"/>
      <c r="J24" s="36"/>
      <c r="K24" s="3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43"/>
      <c r="B25" s="52" t="s">
        <v>87</v>
      </c>
      <c r="C25" s="54"/>
      <c r="D25" s="54"/>
      <c r="E25" s="54"/>
      <c r="F25" s="54"/>
      <c r="G25" s="54"/>
      <c r="H25" s="54"/>
      <c r="I25" s="54">
        <f aca="true" t="shared" si="3" ref="I25:I26">SUM(C25:H25)</f>
        <v>0</v>
      </c>
      <c r="J25" s="36"/>
      <c r="K25" s="3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43"/>
      <c r="B26" s="52" t="s">
        <v>87</v>
      </c>
      <c r="C26" s="50"/>
      <c r="D26" s="51"/>
      <c r="E26" s="51"/>
      <c r="F26" s="51"/>
      <c r="G26" s="51"/>
      <c r="H26" s="51"/>
      <c r="I26" s="54">
        <f t="shared" si="3"/>
        <v>0</v>
      </c>
      <c r="J26" s="36"/>
      <c r="K26" s="3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55">
        <v>6210</v>
      </c>
      <c r="B27" s="56" t="s">
        <v>85</v>
      </c>
      <c r="C27" s="57">
        <f aca="true" t="shared" si="4" ref="C27:I27">SUM(C25:C26)</f>
        <v>0</v>
      </c>
      <c r="D27" s="58">
        <f t="shared" si="4"/>
        <v>0</v>
      </c>
      <c r="E27" s="57">
        <f t="shared" si="4"/>
        <v>0</v>
      </c>
      <c r="F27" s="58">
        <f t="shared" si="4"/>
        <v>0</v>
      </c>
      <c r="G27" s="57">
        <f t="shared" si="4"/>
        <v>0</v>
      </c>
      <c r="H27" s="58">
        <f t="shared" si="4"/>
        <v>0</v>
      </c>
      <c r="I27" s="60">
        <f t="shared" si="4"/>
        <v>0</v>
      </c>
      <c r="J27" s="61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43"/>
      <c r="B28" s="49" t="s">
        <v>88</v>
      </c>
      <c r="C28" s="50"/>
      <c r="D28" s="51"/>
      <c r="E28" s="51"/>
      <c r="F28" s="51"/>
      <c r="G28" s="51"/>
      <c r="H28" s="51"/>
      <c r="I28" s="51"/>
      <c r="J28" s="36"/>
      <c r="K28" s="3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43"/>
      <c r="B29" s="52" t="s">
        <v>84</v>
      </c>
      <c r="C29" s="53"/>
      <c r="D29" s="54"/>
      <c r="E29" s="54"/>
      <c r="F29" s="54"/>
      <c r="G29" s="54"/>
      <c r="H29" s="54"/>
      <c r="I29" s="54">
        <f aca="true" t="shared" si="5" ref="I29:I30">SUM(C29:H29)</f>
        <v>0</v>
      </c>
      <c r="J29" s="36"/>
      <c r="K29" s="3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43"/>
      <c r="B30" s="52" t="s">
        <v>84</v>
      </c>
      <c r="C30" s="50"/>
      <c r="D30" s="51"/>
      <c r="E30" s="51"/>
      <c r="F30" s="51"/>
      <c r="G30" s="51"/>
      <c r="H30" s="51"/>
      <c r="I30" s="54">
        <f t="shared" si="5"/>
        <v>0</v>
      </c>
      <c r="J30" s="36"/>
      <c r="K30" s="3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55">
        <v>6300</v>
      </c>
      <c r="B31" s="56" t="s">
        <v>85</v>
      </c>
      <c r="C31" s="57">
        <f aca="true" t="shared" si="6" ref="C31:I31">SUM(C29:C30)</f>
        <v>0</v>
      </c>
      <c r="D31" s="58">
        <f t="shared" si="6"/>
        <v>0</v>
      </c>
      <c r="E31" s="59">
        <f t="shared" si="6"/>
        <v>0</v>
      </c>
      <c r="F31" s="58">
        <f t="shared" si="6"/>
        <v>0</v>
      </c>
      <c r="G31" s="59">
        <f t="shared" si="6"/>
        <v>0</v>
      </c>
      <c r="H31" s="58">
        <f t="shared" si="6"/>
        <v>0</v>
      </c>
      <c r="I31" s="60">
        <f t="shared" si="6"/>
        <v>0</v>
      </c>
      <c r="J31" s="61"/>
      <c r="K31" s="61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43"/>
      <c r="B32" s="49" t="s">
        <v>89</v>
      </c>
      <c r="C32" s="50"/>
      <c r="D32" s="51"/>
      <c r="E32" s="51"/>
      <c r="F32" s="51"/>
      <c r="G32" s="51"/>
      <c r="H32" s="51"/>
      <c r="I32" s="51"/>
      <c r="J32" s="36"/>
      <c r="K32" s="3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43"/>
      <c r="B33" s="52" t="s">
        <v>84</v>
      </c>
      <c r="C33" s="53"/>
      <c r="D33" s="54"/>
      <c r="E33" s="54"/>
      <c r="F33" s="54"/>
      <c r="G33" s="54"/>
      <c r="H33" s="54"/>
      <c r="I33" s="54">
        <f aca="true" t="shared" si="7" ref="I33:I40">SUM(C33:H33)</f>
        <v>0</v>
      </c>
      <c r="J33" s="36"/>
      <c r="K33" s="3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43"/>
      <c r="B34" s="52" t="s">
        <v>84</v>
      </c>
      <c r="C34" s="53"/>
      <c r="D34" s="54"/>
      <c r="E34" s="54"/>
      <c r="F34" s="54"/>
      <c r="G34" s="54"/>
      <c r="H34" s="54"/>
      <c r="I34" s="54">
        <f t="shared" si="7"/>
        <v>0</v>
      </c>
      <c r="J34" s="36"/>
      <c r="K34" s="3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43"/>
      <c r="B35" s="52" t="s">
        <v>84</v>
      </c>
      <c r="C35" s="53"/>
      <c r="D35" s="54"/>
      <c r="E35" s="54"/>
      <c r="F35" s="54"/>
      <c r="G35" s="54"/>
      <c r="H35" s="54"/>
      <c r="I35" s="54">
        <f t="shared" si="7"/>
        <v>0</v>
      </c>
      <c r="J35" s="36"/>
      <c r="K35" s="3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43"/>
      <c r="B36" s="52" t="s">
        <v>84</v>
      </c>
      <c r="C36" s="53"/>
      <c r="D36" s="54"/>
      <c r="E36" s="54"/>
      <c r="F36" s="54"/>
      <c r="G36" s="54"/>
      <c r="H36" s="54"/>
      <c r="I36" s="54">
        <f t="shared" si="7"/>
        <v>0</v>
      </c>
      <c r="J36" s="36"/>
      <c r="K36" s="3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43"/>
      <c r="B37" s="52" t="s">
        <v>84</v>
      </c>
      <c r="C37" s="63"/>
      <c r="D37" s="64"/>
      <c r="E37" s="64"/>
      <c r="F37" s="64"/>
      <c r="G37" s="64"/>
      <c r="H37" s="64"/>
      <c r="I37" s="54">
        <f t="shared" si="7"/>
        <v>0</v>
      </c>
      <c r="J37" s="36"/>
      <c r="K37" s="36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43"/>
      <c r="B38" s="52" t="s">
        <v>84</v>
      </c>
      <c r="C38" s="63"/>
      <c r="D38" s="64"/>
      <c r="E38" s="64"/>
      <c r="F38" s="64"/>
      <c r="G38" s="64"/>
      <c r="H38" s="64"/>
      <c r="I38" s="54">
        <f t="shared" si="7"/>
        <v>0</v>
      </c>
      <c r="J38" s="36"/>
      <c r="K38" s="36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43"/>
      <c r="B39" s="52" t="s">
        <v>84</v>
      </c>
      <c r="C39" s="63"/>
      <c r="D39" s="64"/>
      <c r="E39" s="64"/>
      <c r="F39" s="64"/>
      <c r="G39" s="64"/>
      <c r="H39" s="64"/>
      <c r="I39" s="54">
        <f t="shared" si="7"/>
        <v>0</v>
      </c>
      <c r="J39" s="36"/>
      <c r="K39" s="36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43"/>
      <c r="B40" s="52" t="s">
        <v>84</v>
      </c>
      <c r="C40" s="50"/>
      <c r="D40" s="51"/>
      <c r="E40" s="51"/>
      <c r="F40" s="51"/>
      <c r="G40" s="51"/>
      <c r="H40" s="51"/>
      <c r="I40" s="54">
        <f t="shared" si="7"/>
        <v>0</v>
      </c>
      <c r="J40" s="36"/>
      <c r="K40" s="36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>
      <c r="A41" s="55">
        <v>7049</v>
      </c>
      <c r="B41" s="56" t="s">
        <v>85</v>
      </c>
      <c r="C41" s="57">
        <f aca="true" t="shared" si="8" ref="C41:I41">SUM(C33:C40)</f>
        <v>0</v>
      </c>
      <c r="D41" s="58">
        <f t="shared" si="8"/>
        <v>0</v>
      </c>
      <c r="E41" s="59">
        <f t="shared" si="8"/>
        <v>0</v>
      </c>
      <c r="F41" s="58">
        <f t="shared" si="8"/>
        <v>0</v>
      </c>
      <c r="G41" s="59">
        <f t="shared" si="8"/>
        <v>0</v>
      </c>
      <c r="H41" s="58">
        <f t="shared" si="8"/>
        <v>0</v>
      </c>
      <c r="I41" s="65">
        <f t="shared" si="8"/>
        <v>0</v>
      </c>
      <c r="J41" s="61"/>
      <c r="K41" s="61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43"/>
      <c r="B42" s="49" t="s">
        <v>90</v>
      </c>
      <c r="C42" s="50"/>
      <c r="D42" s="51"/>
      <c r="E42" s="51"/>
      <c r="F42" s="51"/>
      <c r="G42" s="51"/>
      <c r="H42" s="51"/>
      <c r="I42" s="51"/>
      <c r="J42" s="36"/>
      <c r="K42" s="36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43"/>
      <c r="B43" s="52" t="s">
        <v>84</v>
      </c>
      <c r="C43" s="53"/>
      <c r="D43" s="54"/>
      <c r="E43" s="54"/>
      <c r="F43" s="54"/>
      <c r="G43" s="54"/>
      <c r="H43" s="54"/>
      <c r="I43" s="54">
        <f aca="true" t="shared" si="9" ref="I43:I44">SUM(C43:H43)</f>
        <v>0</v>
      </c>
      <c r="J43" s="36"/>
      <c r="K43" s="36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>
      <c r="A44" s="43"/>
      <c r="B44" s="52" t="s">
        <v>84</v>
      </c>
      <c r="C44" s="50"/>
      <c r="D44" s="51"/>
      <c r="E44" s="51"/>
      <c r="F44" s="51"/>
      <c r="G44" s="51"/>
      <c r="H44" s="51"/>
      <c r="I44" s="54">
        <f t="shared" si="9"/>
        <v>0</v>
      </c>
      <c r="J44" s="36"/>
      <c r="K44" s="36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>
      <c r="A45" s="55">
        <v>7500</v>
      </c>
      <c r="B45" s="56" t="s">
        <v>85</v>
      </c>
      <c r="C45" s="57">
        <f aca="true" t="shared" si="10" ref="C45:I45">SUM(C43:C44)</f>
        <v>0</v>
      </c>
      <c r="D45" s="58">
        <f t="shared" si="10"/>
        <v>0</v>
      </c>
      <c r="E45" s="59">
        <f t="shared" si="10"/>
        <v>0</v>
      </c>
      <c r="F45" s="58">
        <f t="shared" si="10"/>
        <v>0</v>
      </c>
      <c r="G45" s="59">
        <f t="shared" si="10"/>
        <v>0</v>
      </c>
      <c r="H45" s="58">
        <f t="shared" si="10"/>
        <v>0</v>
      </c>
      <c r="I45" s="65">
        <f t="shared" si="10"/>
        <v>0</v>
      </c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43"/>
      <c r="B46" s="49" t="s">
        <v>91</v>
      </c>
      <c r="C46" s="50"/>
      <c r="D46" s="51"/>
      <c r="E46" s="51"/>
      <c r="F46" s="51"/>
      <c r="G46" s="51"/>
      <c r="H46" s="51"/>
      <c r="I46" s="51"/>
      <c r="J46" s="36"/>
      <c r="K46" s="3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43"/>
      <c r="B47" s="66" t="s">
        <v>92</v>
      </c>
      <c r="C47" s="53"/>
      <c r="D47" s="54"/>
      <c r="E47" s="54"/>
      <c r="F47" s="54"/>
      <c r="G47" s="54"/>
      <c r="H47" s="54"/>
      <c r="I47" s="54">
        <f>SUM(C47:H47)</f>
        <v>0</v>
      </c>
      <c r="J47" s="36"/>
      <c r="K47" s="36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43">
        <v>8692</v>
      </c>
      <c r="B48" s="56" t="s">
        <v>85</v>
      </c>
      <c r="C48" s="57">
        <f aca="true" t="shared" si="11" ref="C48:I48">SUM(C47)</f>
        <v>0</v>
      </c>
      <c r="D48" s="58">
        <f t="shared" si="11"/>
        <v>0</v>
      </c>
      <c r="E48" s="59">
        <f t="shared" si="11"/>
        <v>0</v>
      </c>
      <c r="F48" s="58">
        <f t="shared" si="11"/>
        <v>0</v>
      </c>
      <c r="G48" s="59">
        <f t="shared" si="11"/>
        <v>0</v>
      </c>
      <c r="H48" s="58">
        <f t="shared" si="11"/>
        <v>0</v>
      </c>
      <c r="I48" s="65">
        <f t="shared" si="11"/>
        <v>0</v>
      </c>
      <c r="J48" s="36"/>
      <c r="K48" s="36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43"/>
      <c r="B49" s="67" t="s">
        <v>93</v>
      </c>
      <c r="C49" s="68">
        <f aca="true" t="shared" si="12" ref="C49:I49">SUM(C48,C45,C41,C31,C27,C23)</f>
        <v>0</v>
      </c>
      <c r="D49" s="69">
        <f t="shared" si="12"/>
        <v>0</v>
      </c>
      <c r="E49" s="69">
        <f t="shared" si="12"/>
        <v>0</v>
      </c>
      <c r="F49" s="69">
        <f t="shared" si="12"/>
        <v>0</v>
      </c>
      <c r="G49" s="69">
        <f t="shared" si="12"/>
        <v>0</v>
      </c>
      <c r="H49" s="69">
        <f t="shared" si="12"/>
        <v>0</v>
      </c>
      <c r="I49" s="70">
        <f t="shared" si="12"/>
        <v>0</v>
      </c>
      <c r="J49" s="36"/>
      <c r="K49" s="3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0.5" customHeight="1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25" t="s">
        <v>94</v>
      </c>
      <c r="B51" s="25"/>
      <c r="C51" s="30">
        <f>E16-I49</f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25" t="s">
        <v>95</v>
      </c>
      <c r="B52" s="25"/>
      <c r="C52" s="71">
        <f>C7+C51</f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>
      <c r="A53" s="2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>
      <c r="A54" s="2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>
      <c r="A55" s="2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>
      <c r="A56" s="2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>
      <c r="A62" s="2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>
      <c r="A63" s="2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2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2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2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2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2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2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2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2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>
      <c r="A74" s="2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>
      <c r="A75" s="2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>
      <c r="A76" s="2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>
      <c r="A77" s="2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>
      <c r="A86" s="2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>
      <c r="A111" s="2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>
      <c r="A112" s="2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>
      <c r="A114" s="2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>
      <c r="A117" s="2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>
      <c r="A128" s="2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>
      <c r="A136" s="2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>
      <c r="A146" s="2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>
      <c r="A147" s="2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>
      <c r="A148" s="2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>
      <c r="A153" s="2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>
      <c r="A165" s="2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>
      <c r="A171" s="2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>
      <c r="A174" s="2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>
      <c r="A183" s="2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>
      <c r="A184" s="2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>
      <c r="A185" s="2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>
      <c r="A199" s="2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>
      <c r="A201" s="2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>
      <c r="A202" s="2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>
      <c r="A203" s="2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>
      <c r="A204" s="2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>
      <c r="A205" s="2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>
      <c r="A206" s="2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>
      <c r="A207" s="2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>
      <c r="A208" s="2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>
      <c r="A209" s="2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>
      <c r="A210" s="2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>
      <c r="A211" s="2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>
      <c r="A212" s="2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>
      <c r="A213" s="2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>
      <c r="A214" s="2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>
      <c r="A215" s="2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>
      <c r="A216" s="2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>
      <c r="A217" s="2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>
      <c r="A218" s="2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>
      <c r="A219" s="2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>
      <c r="A220" s="2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5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6">
    <mergeCell ref="A7:B7"/>
    <mergeCell ref="A1:I1"/>
    <mergeCell ref="B2:C2"/>
    <mergeCell ref="G2:H2"/>
    <mergeCell ref="G3:H3"/>
    <mergeCell ref="G4:H4"/>
  </mergeCells>
  <printOptions horizontalCentered="1"/>
  <pageMargins left="0.25" right="0.25" top="0.25" bottom="0.25" header="0" footer="0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6D9F0"/>
  </sheetPr>
  <dimension ref="A1:D37"/>
  <sheetViews>
    <sheetView workbookViewId="0" topLeftCell="A1"/>
  </sheetViews>
  <sheetFormatPr defaultColWidth="12.625" defaultRowHeight="15" customHeight="1"/>
  <cols>
    <col min="1" max="1" width="7.625" style="0" customWidth="1"/>
    <col min="2" max="2" width="9.25390625" style="0" customWidth="1"/>
    <col min="3" max="3" width="49.625" style="0" customWidth="1"/>
    <col min="4" max="4" width="11.625" style="0" customWidth="1"/>
    <col min="5" max="26" width="7.625" style="0" customWidth="1"/>
  </cols>
  <sheetData>
    <row r="1" spans="2:3" ht="46.5">
      <c r="B1" s="72"/>
      <c r="C1" s="73" t="s">
        <v>96</v>
      </c>
    </row>
    <row r="2" spans="1:4" ht="15">
      <c r="A2" s="55"/>
      <c r="B2" s="74" t="s">
        <v>97</v>
      </c>
      <c r="C2" s="75" t="s">
        <v>84</v>
      </c>
      <c r="D2" s="55" t="s">
        <v>98</v>
      </c>
    </row>
    <row r="3" spans="1:3" ht="15">
      <c r="A3" s="76" t="s">
        <v>99</v>
      </c>
      <c r="B3" s="77"/>
      <c r="C3" s="78"/>
    </row>
    <row r="4" spans="1:3" ht="15">
      <c r="A4" s="76" t="s">
        <v>99</v>
      </c>
      <c r="B4" s="77"/>
      <c r="C4" s="78"/>
    </row>
    <row r="5" spans="1:3" ht="15">
      <c r="A5" s="76" t="s">
        <v>99</v>
      </c>
      <c r="B5" s="77"/>
      <c r="C5" s="78"/>
    </row>
    <row r="6" spans="1:3" ht="15">
      <c r="A6" s="76" t="s">
        <v>99</v>
      </c>
      <c r="B6" s="77"/>
      <c r="C6" s="78"/>
    </row>
    <row r="7" spans="1:3" ht="15">
      <c r="A7" s="76" t="s">
        <v>99</v>
      </c>
      <c r="B7" s="77"/>
      <c r="C7" s="78"/>
    </row>
    <row r="8" spans="1:3" ht="15">
      <c r="A8" s="76" t="s">
        <v>99</v>
      </c>
      <c r="B8" s="77"/>
      <c r="C8" s="78"/>
    </row>
    <row r="9" spans="1:3" ht="15">
      <c r="A9" s="76" t="s">
        <v>99</v>
      </c>
      <c r="B9" s="77"/>
      <c r="C9" s="78"/>
    </row>
    <row r="10" spans="1:3" ht="15">
      <c r="A10" s="76" t="s">
        <v>99</v>
      </c>
      <c r="B10" s="77"/>
      <c r="C10" s="78"/>
    </row>
    <row r="11" spans="1:3" ht="15">
      <c r="A11" s="76" t="s">
        <v>99</v>
      </c>
      <c r="B11" s="77"/>
      <c r="C11" s="78"/>
    </row>
    <row r="12" spans="1:3" ht="15">
      <c r="A12" s="76" t="s">
        <v>99</v>
      </c>
      <c r="B12" s="77"/>
      <c r="C12" s="78"/>
    </row>
    <row r="13" spans="1:3" ht="15">
      <c r="A13" s="76" t="s">
        <v>99</v>
      </c>
      <c r="B13" s="77"/>
      <c r="C13" s="78"/>
    </row>
    <row r="14" spans="1:3" ht="15">
      <c r="A14" s="76" t="s">
        <v>99</v>
      </c>
      <c r="B14" s="77"/>
      <c r="C14" s="78"/>
    </row>
    <row r="15" spans="1:3" ht="15">
      <c r="A15" s="76" t="s">
        <v>99</v>
      </c>
      <c r="B15" s="77"/>
      <c r="C15" s="78"/>
    </row>
    <row r="16" spans="1:3" ht="15">
      <c r="A16" s="76" t="s">
        <v>99</v>
      </c>
      <c r="B16" s="77"/>
      <c r="C16" s="78"/>
    </row>
    <row r="17" spans="1:3" ht="15">
      <c r="A17" s="76" t="s">
        <v>99</v>
      </c>
      <c r="B17" s="77"/>
      <c r="C17" s="78"/>
    </row>
    <row r="18" spans="1:3" ht="15">
      <c r="A18" s="76" t="s">
        <v>99</v>
      </c>
      <c r="B18" s="77"/>
      <c r="C18" s="78"/>
    </row>
    <row r="19" spans="1:3" ht="15">
      <c r="A19" s="76" t="s">
        <v>99</v>
      </c>
      <c r="B19" s="77"/>
      <c r="C19" s="78"/>
    </row>
    <row r="20" spans="1:3" ht="15">
      <c r="A20" s="76" t="s">
        <v>99</v>
      </c>
      <c r="B20" s="77"/>
      <c r="C20" s="78"/>
    </row>
    <row r="21" spans="1:3" ht="15.75" customHeight="1">
      <c r="A21" s="76" t="s">
        <v>99</v>
      </c>
      <c r="B21" s="77"/>
      <c r="C21" s="78"/>
    </row>
    <row r="22" spans="1:3" ht="15.75" customHeight="1">
      <c r="A22" s="76" t="s">
        <v>99</v>
      </c>
      <c r="B22" s="77"/>
      <c r="C22" s="78"/>
    </row>
    <row r="23" spans="1:3" ht="15.75" customHeight="1">
      <c r="A23" s="76" t="s">
        <v>99</v>
      </c>
      <c r="B23" s="77"/>
      <c r="C23" s="78"/>
    </row>
    <row r="24" spans="1:3" ht="15.75" customHeight="1">
      <c r="A24" s="76" t="s">
        <v>99</v>
      </c>
      <c r="B24" s="77"/>
      <c r="C24" s="78"/>
    </row>
    <row r="25" spans="1:3" ht="15.75" customHeight="1">
      <c r="A25" s="76" t="s">
        <v>99</v>
      </c>
      <c r="B25" s="77"/>
      <c r="C25" s="78"/>
    </row>
    <row r="26" spans="1:3" ht="15.75" customHeight="1">
      <c r="A26" s="76" t="s">
        <v>99</v>
      </c>
      <c r="B26" s="77"/>
      <c r="C26" s="78"/>
    </row>
    <row r="27" spans="1:3" ht="15.75" customHeight="1">
      <c r="A27" s="76" t="s">
        <v>99</v>
      </c>
      <c r="B27" s="77"/>
      <c r="C27" s="78"/>
    </row>
    <row r="28" spans="1:3" ht="15.75" customHeight="1">
      <c r="A28" s="76" t="s">
        <v>99</v>
      </c>
      <c r="B28" s="77"/>
      <c r="C28" s="78"/>
    </row>
    <row r="29" spans="1:3" ht="15.75" customHeight="1">
      <c r="A29" s="76" t="s">
        <v>99</v>
      </c>
      <c r="B29" s="77"/>
      <c r="C29" s="78"/>
    </row>
    <row r="30" spans="1:3" ht="15.75" customHeight="1">
      <c r="A30" s="76" t="s">
        <v>99</v>
      </c>
      <c r="B30" s="77"/>
      <c r="C30" s="78"/>
    </row>
    <row r="31" spans="1:3" ht="15.75" customHeight="1">
      <c r="A31" s="76" t="s">
        <v>99</v>
      </c>
      <c r="B31" s="77"/>
      <c r="C31" s="78"/>
    </row>
    <row r="32" spans="1:3" ht="15.75" customHeight="1">
      <c r="A32" s="76" t="s">
        <v>99</v>
      </c>
      <c r="B32" s="77"/>
      <c r="C32" s="78"/>
    </row>
    <row r="33" spans="1:3" ht="15.75" customHeight="1">
      <c r="A33" s="76" t="s">
        <v>99</v>
      </c>
      <c r="B33" s="77"/>
      <c r="C33" s="78"/>
    </row>
    <row r="34" spans="1:3" ht="15.75" customHeight="1">
      <c r="A34" s="76" t="s">
        <v>99</v>
      </c>
      <c r="B34" s="77"/>
      <c r="C34" s="78"/>
    </row>
    <row r="35" spans="1:3" ht="15.75" customHeight="1">
      <c r="A35" s="76" t="s">
        <v>99</v>
      </c>
      <c r="B35" s="77"/>
      <c r="C35" s="78"/>
    </row>
    <row r="36" spans="1:3" ht="15.75" customHeight="1">
      <c r="A36" s="76" t="s">
        <v>99</v>
      </c>
      <c r="B36" s="77"/>
      <c r="C36" s="78"/>
    </row>
    <row r="37" spans="1:3" ht="15.75" customHeight="1">
      <c r="A37" s="76" t="s">
        <v>99</v>
      </c>
      <c r="B37" s="77"/>
      <c r="C37" s="78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Z1000"/>
  <sheetViews>
    <sheetView workbookViewId="0" topLeftCell="A1"/>
  </sheetViews>
  <sheetFormatPr defaultColWidth="12.625" defaultRowHeight="15" customHeight="1"/>
  <cols>
    <col min="1" max="1" width="111.375" style="0" customWidth="1"/>
    <col min="2" max="12" width="8.00390625" style="0" customWidth="1"/>
    <col min="13" max="13" width="12.00390625" style="0" customWidth="1"/>
    <col min="14" max="26" width="7.625" style="0" customWidth="1"/>
  </cols>
  <sheetData>
    <row r="1" spans="1:26" ht="19.5" customHeight="1">
      <c r="A1" s="79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9.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9.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9.5" customHeight="1">
      <c r="A4" s="87" t="s">
        <v>101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9.5" customHeight="1">
      <c r="A5" s="9" t="s">
        <v>102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9.5" customHeight="1">
      <c r="A6" s="9" t="s">
        <v>103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19.5" customHeight="1">
      <c r="A7" s="9" t="s">
        <v>104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19.5" customHeight="1">
      <c r="A8" s="9" t="s">
        <v>105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19.5" customHeight="1">
      <c r="A9" s="9" t="s">
        <v>106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9.5" customHeight="1">
      <c r="A10" s="9" t="s">
        <v>107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19.5" customHeight="1">
      <c r="A11" s="9" t="s">
        <v>108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ht="19.5" customHeight="1">
      <c r="A12" s="9" t="s">
        <v>109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19.5" customHeight="1">
      <c r="A13" s="9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19.5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19.5" customHeight="1">
      <c r="A15" s="88" t="s">
        <v>110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9.5" customHeight="1">
      <c r="A16" s="91" t="s">
        <v>111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ht="19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19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19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19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19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</row>
    <row r="23" spans="1:26" ht="19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</row>
    <row r="24" spans="1:26" ht="19.5" customHeight="1">
      <c r="A24" s="9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</row>
    <row r="25" spans="1:26" ht="19.5" customHeight="1">
      <c r="A25" s="84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spans="1:26" ht="19.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19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19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ht="19.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ht="19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spans="1:26" ht="19.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6" ht="19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26" ht="19.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9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9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19.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9.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9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9.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9.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9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9.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9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9.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9.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19.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9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9.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9.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9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9.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9.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9.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9.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9.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9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9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9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9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19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19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19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19.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19.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ht="19.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ht="19.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19.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19.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19.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9.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9.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9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9.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9.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9.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9.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9.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9.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9.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9.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9.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9.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9.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9.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9.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9.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9.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9.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9.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9.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9.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9.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9.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9.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9.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9.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9.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9.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9.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9.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9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9.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9.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9.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9.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9.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9.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9.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9.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9.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9.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9.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9.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9.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9.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9.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9.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9.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9.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9.5" customHeight="1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9.5" customHeight="1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9.5" customHeight="1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9.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9.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9.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9.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9.5" customHeight="1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9.5" customHeight="1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9.5" customHeight="1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9.5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9.5" customHeight="1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9.5" customHeight="1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9.5" customHeight="1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9.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9.5" customHeight="1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9.5" customHeight="1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9.5" customHeight="1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9.5" customHeight="1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9.5" customHeight="1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9.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9.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9.5" customHeight="1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9.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9.5" customHeight="1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9.5" customHeigh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9.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9.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9.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9.5" customHeight="1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9.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9.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9.5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9.5" customHeight="1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9.5" customHeight="1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9.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9.5" customHeight="1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9.5" customHeight="1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9.5" customHeight="1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9.5" customHeight="1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9.5" customHeight="1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9.5" customHeight="1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9.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9.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9.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9.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9.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9.5" customHeigh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9.5" customHeight="1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9.5" customHeight="1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9.5" customHeight="1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9.5" customHeight="1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9.5" customHeight="1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9.5" customHeight="1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9.5" customHeight="1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9.5" customHeight="1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9.5" customHeight="1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9.5" customHeight="1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9.5" customHeight="1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9.5" customHeight="1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9.5" customHeight="1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9.5" customHeight="1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9.5" customHeight="1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9.5" customHeight="1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9.5" customHeight="1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9.5" customHeight="1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9.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9.5" customHeigh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9.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9.5" customHeight="1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9.5" customHeight="1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9.5" customHeight="1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9.5" customHeight="1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9.5" customHeight="1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9.5" customHeight="1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9.5" customHeight="1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9.5" customHeight="1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9.5" customHeight="1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9.5" customHeight="1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9.5" customHeight="1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9.5" customHeight="1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9.5" customHeight="1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9.5" customHeight="1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9.5" customHeight="1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9.5" customHeight="1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9.5" customHeight="1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9.5" customHeight="1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9.5" customHeight="1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9.5" customHeight="1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9.5" customHeight="1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9.5" customHeight="1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9.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9.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9.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9.5" customHeight="1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9.5" customHeight="1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9.5" customHeight="1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9.5" customHeight="1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9.5" customHeight="1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9.5" customHeight="1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9.5" customHeight="1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9.5" customHeight="1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9.5" customHeight="1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9.5" customHeight="1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9.5" customHeight="1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9.5" customHeight="1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9.5" customHeight="1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9.5" customHeight="1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9.5" customHeight="1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9.5" customHeigh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9.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9.5" customHeight="1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9.5" customHeight="1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9.5" customHeight="1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9.5" customHeight="1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9.5" customHeight="1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9.5" customHeight="1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9.5" customHeight="1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9.5" customHeight="1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9.5" customHeight="1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9.5" customHeight="1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9.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9.5" customHeight="1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9.5" customHeigh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9.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9.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9.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9.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9.5" customHeight="1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9.5" customHeight="1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9.5" customHeight="1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9.5" customHeight="1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9.5" customHeight="1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9.5" customHeight="1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9.5" customHeight="1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9.5" customHeight="1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9.5" customHeight="1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9.5" customHeight="1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9.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9.5" customHeight="1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9.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9.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9.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9.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9.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9.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9.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9.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9.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9.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9.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9.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9.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9.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9.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9.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9.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9.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9.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9.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9.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9.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9.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9.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9.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9.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9.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9.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9.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9.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9.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9.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9.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9.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9.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9.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9.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9.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9.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9.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9.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9.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9.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9.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9.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9.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9.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9.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9.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9.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9.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9.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9.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9.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9.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9.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9.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9.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9.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9.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9.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9.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9.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9.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9.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9.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9.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9.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9.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9.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9.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9.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9.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9.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9.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9.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9.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9.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9.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9.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9.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9.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9.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9.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9.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9.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9.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9.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9.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9.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9.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9.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9.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9.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9.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9.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9.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9.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9.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9.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9.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9.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9.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9.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9.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9.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9.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9.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9.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9.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9.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9.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9.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9.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9.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9.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9.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9.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9.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9.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9.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9.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9.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9.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9.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9.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9.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9.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9.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9.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9.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9.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9.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9.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9.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9.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9.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9.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9.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9.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9.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9.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9.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9.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9.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9.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9.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9.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9.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9.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9.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9.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9.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9.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9.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9.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9.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9.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9.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9.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9.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9.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9.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9.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9.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9.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9.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9.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9.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9.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9.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9.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9.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9.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9.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9.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9.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9.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9.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9.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9.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9.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9.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9.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9.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9.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9.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9.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9.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9.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9.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9.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9.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9.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9.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9.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9.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9.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9.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9.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9.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9.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9.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9.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9.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9.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9.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9.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9.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9.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9.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9.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9.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9.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9.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9.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9.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9.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9.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9.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9.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9.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9.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9.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9.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9.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9.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9.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9.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9.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9.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9.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9.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9.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9.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9.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9.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9.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9.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9.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9.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9.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9.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9.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9.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9.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9.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9.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9.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9.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9.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9.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9.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9.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9.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9.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9.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9.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9.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9.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9.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9.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9.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9.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9.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9.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9.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9.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9.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9.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9.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9.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9.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9.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9.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9.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9.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9.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9.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9.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9.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9.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9.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9.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9.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9.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9.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9.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9.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9.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9.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9.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9.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9.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9.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9.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9.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9.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9.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9.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9.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9.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9.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9.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9.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9.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9.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9.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9.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9.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9.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9.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9.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9.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9.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9.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9.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9.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9.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9.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9.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9.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9.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9.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9.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9.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9.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9.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9.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9.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9.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9.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9.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9.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9.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9.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9.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9.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9.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9.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9.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9.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9.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9.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9.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9.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9.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9.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9.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9.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9.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9.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9.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9.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9.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9.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9.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9.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9.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9.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9.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9.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9.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9.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9.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9.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9.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9.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9.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9.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9.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9.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9.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9.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9.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9.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9.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9.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9.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9.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9.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9.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9.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9.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9.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9.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9.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9.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9.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9.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9.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9.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9.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9.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9.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9.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9.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9.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9.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9.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9.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9.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9.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9.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9.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9.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9.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9.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9.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9.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9.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9.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9.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9.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9.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9.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9.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9.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9.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9.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9.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9.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9.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9.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9.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9.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9.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9.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9.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9.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9.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9.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9.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9.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9.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9.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9.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9.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9.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9.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9.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9.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9.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9.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9.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9.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9.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9.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9.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9.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9.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9.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9.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9.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9.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9.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9.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9.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9.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9.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9.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9.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9.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9.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9.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9.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9.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9.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9.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9.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9.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9.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9.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9.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9.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9.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9.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9.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9.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9.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9.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9.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9.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9.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9.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9.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9.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9.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9.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9.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9.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9.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9.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9.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9.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9.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9.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9.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9.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9.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9.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9.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9.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9.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9.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9.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9.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9.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9.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9.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9.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9.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9.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9.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9.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9.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9.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9.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9.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9.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9.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9.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9.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9.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9.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9.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9.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9.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9.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9.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9.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9.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9.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9.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9.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9.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9.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9.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9.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9.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9.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9.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9.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9.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9.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9.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9.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9.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9.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9.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9.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9.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9.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9.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9.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9.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9.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9.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9.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9.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9.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9.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9.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9.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9.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9.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9.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9.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9.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9.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9.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9.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9.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9.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9.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9.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9.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9.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9.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9.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9.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9.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9.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9.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9.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9.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9.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9.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9.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9.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9.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9.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9.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9.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9.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9.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9.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9.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9.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9.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9.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9.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9.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9.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9.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9.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9.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9.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9.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9.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9.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9.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9.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9.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9.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9.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9.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9.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9.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9.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9.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9.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9.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9.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9.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9.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9.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9.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9.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9.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9.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9.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9.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9.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9.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9.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9.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9.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9.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9.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9.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9.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9.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9.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9.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9.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9.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9.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9.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9.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9.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9.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9.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9.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9.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9.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9.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9.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9.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9.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9.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9.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9.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9.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9.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9.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9.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9.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9.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9.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9.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9.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9.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9.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9.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9.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9.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9.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9.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9.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9.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9.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9.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9.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9.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9.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9.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9.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9.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9.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9.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9.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9.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9.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9.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9.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9.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9.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9.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9.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9.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9.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9.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9.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9.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9.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9.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9.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9.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9.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9.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9.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9.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9.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9.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9.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9.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9.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9.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9.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9.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9.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9.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9.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9.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9.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9.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9.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9.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9.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9.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9.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9.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9.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9.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9.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9.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9.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9.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9.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printOptions horizontalCentered="1"/>
  <pageMargins left="0.45" right="0.45" top="0.75" bottom="0.75" header="0" footer="0"/>
  <pageSetup fitToHeight="1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6E3BC"/>
    <pageSetUpPr fitToPage="1"/>
  </sheetPr>
  <dimension ref="A1:Z1000"/>
  <sheetViews>
    <sheetView workbookViewId="0" topLeftCell="A55">
      <selection activeCell="A1" sqref="A1:H1"/>
    </sheetView>
  </sheetViews>
  <sheetFormatPr defaultColWidth="12.625" defaultRowHeight="15" customHeight="1"/>
  <cols>
    <col min="1" max="1" width="11.875" style="0" customWidth="1"/>
    <col min="2" max="2" width="21.25390625" style="0" customWidth="1"/>
    <col min="3" max="7" width="12.00390625" style="0" customWidth="1"/>
    <col min="8" max="8" width="9.25390625" style="0" customWidth="1"/>
    <col min="9" max="13" width="8.00390625" style="0" customWidth="1"/>
    <col min="14" max="26" width="7.625" style="0" customWidth="1"/>
  </cols>
  <sheetData>
    <row r="1" spans="1:26" ht="18.75">
      <c r="A1" s="139" t="s">
        <v>112</v>
      </c>
      <c r="B1" s="125"/>
      <c r="C1" s="125"/>
      <c r="D1" s="125"/>
      <c r="E1" s="125"/>
      <c r="F1" s="125"/>
      <c r="G1" s="125"/>
      <c r="H1" s="126"/>
      <c r="I1" s="23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>
      <c r="A3" s="26" t="s">
        <v>60</v>
      </c>
      <c r="B3" s="140"/>
      <c r="C3" s="129"/>
      <c r="D3" s="25"/>
      <c r="E3" s="25"/>
      <c r="F3" s="25" t="s">
        <v>61</v>
      </c>
      <c r="G3" s="140"/>
      <c r="H3" s="129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>
      <c r="A4" s="25"/>
      <c r="B4" s="43"/>
      <c r="C4" s="43"/>
      <c r="D4" s="25"/>
      <c r="E4" s="25"/>
      <c r="F4" s="26" t="s">
        <v>113</v>
      </c>
      <c r="G4" s="142"/>
      <c r="H4" s="13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>
      <c r="A5" s="28"/>
      <c r="B5" s="29"/>
      <c r="C5" s="29"/>
      <c r="D5" s="29"/>
      <c r="E5" s="29"/>
      <c r="F5" s="29"/>
      <c r="G5" s="29"/>
      <c r="H5" s="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>
      <c r="A6" s="25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>
      <c r="A8" s="138" t="s">
        <v>65</v>
      </c>
      <c r="B8" s="126"/>
      <c r="C8" s="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>
      <c r="A9" s="2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>
      <c r="A10" s="25" t="s">
        <v>114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>
      <c r="A11" s="94" t="s">
        <v>115</v>
      </c>
      <c r="B11" s="32" t="s">
        <v>84</v>
      </c>
      <c r="C11" s="95" t="s">
        <v>116</v>
      </c>
      <c r="D11" s="95" t="s">
        <v>117</v>
      </c>
      <c r="E11" s="95" t="s">
        <v>118</v>
      </c>
      <c r="F11" s="95" t="s">
        <v>119</v>
      </c>
      <c r="G11" s="95" t="s">
        <v>120</v>
      </c>
      <c r="H11" s="95" t="s">
        <v>121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>
      <c r="A12" s="25"/>
      <c r="B12" s="24" t="s">
        <v>122</v>
      </c>
      <c r="C12" s="96"/>
      <c r="D12" s="97"/>
      <c r="E12" s="97"/>
      <c r="F12" s="98"/>
      <c r="G12" s="97"/>
      <c r="H12" s="97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>
      <c r="A13" s="25"/>
      <c r="B13" s="24" t="s">
        <v>123</v>
      </c>
      <c r="C13" s="97"/>
      <c r="D13" s="97"/>
      <c r="E13" s="97"/>
      <c r="F13" s="98"/>
      <c r="G13" s="97"/>
      <c r="H13" s="9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>
      <c r="A14" s="25"/>
      <c r="B14" s="24" t="s">
        <v>124</v>
      </c>
      <c r="C14" s="97"/>
      <c r="D14" s="97"/>
      <c r="E14" s="97"/>
      <c r="F14" s="98"/>
      <c r="G14" s="97"/>
      <c r="H14" s="9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>
      <c r="A15" s="25"/>
      <c r="B15" s="24" t="s">
        <v>125</v>
      </c>
      <c r="C15" s="97"/>
      <c r="D15" s="97"/>
      <c r="E15" s="97"/>
      <c r="F15" s="98"/>
      <c r="G15" s="97"/>
      <c r="H15" s="9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>
      <c r="A16" s="25"/>
      <c r="B16" s="24" t="s">
        <v>126</v>
      </c>
      <c r="C16" s="97"/>
      <c r="D16" s="97"/>
      <c r="E16" s="97"/>
      <c r="F16" s="98"/>
      <c r="G16" s="97"/>
      <c r="H16" s="97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">
      <c r="A17" s="25"/>
      <c r="B17" s="99" t="s">
        <v>127</v>
      </c>
      <c r="C17" s="35">
        <f aca="true" t="shared" si="0" ref="C17:H17">SUM(C12:C16)</f>
        <v>0</v>
      </c>
      <c r="D17" s="35">
        <f t="shared" si="0"/>
        <v>0</v>
      </c>
      <c r="E17" s="35">
        <f t="shared" si="0"/>
        <v>0</v>
      </c>
      <c r="F17" s="100">
        <f t="shared" si="0"/>
        <v>0</v>
      </c>
      <c r="G17" s="35">
        <f t="shared" si="0"/>
        <v>0</v>
      </c>
      <c r="H17" s="35">
        <f t="shared" si="0"/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">
      <c r="A18" s="25"/>
      <c r="B18" s="24"/>
      <c r="C18" s="24"/>
      <c r="D18" s="24"/>
      <c r="E18" s="24"/>
      <c r="F18" s="10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>
      <c r="A19" s="25" t="s">
        <v>128</v>
      </c>
      <c r="B19" s="24"/>
      <c r="C19" s="24"/>
      <c r="D19" s="24"/>
      <c r="E19" s="24"/>
      <c r="F19" s="10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36.75">
      <c r="A20" s="103" t="s">
        <v>115</v>
      </c>
      <c r="B20" s="104" t="s">
        <v>129</v>
      </c>
      <c r="C20" s="105" t="s">
        <v>130</v>
      </c>
      <c r="D20" s="105" t="s">
        <v>131</v>
      </c>
      <c r="E20" s="105" t="s">
        <v>132</v>
      </c>
      <c r="F20" s="105" t="s">
        <v>133</v>
      </c>
      <c r="G20" s="105" t="s">
        <v>134</v>
      </c>
      <c r="H20" s="105" t="s">
        <v>135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43"/>
      <c r="B21" s="106" t="s">
        <v>136</v>
      </c>
      <c r="C21" s="107"/>
      <c r="D21" s="108">
        <f aca="true" t="shared" si="1" ref="D21:D45">ROUND((IF(G21&lt;&gt;0,((G21-F21)*H21),C21)),2)</f>
        <v>0</v>
      </c>
      <c r="E21" s="108">
        <f aca="true" t="shared" si="2" ref="E21:E45">C21-D21</f>
        <v>0</v>
      </c>
      <c r="F21" s="109">
        <v>2</v>
      </c>
      <c r="G21" s="109">
        <v>2</v>
      </c>
      <c r="H21" s="108">
        <f aca="true" t="shared" si="3" ref="H21:H45">ROUND((C21/G21),2)</f>
        <v>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43"/>
      <c r="B22" s="106" t="s">
        <v>137</v>
      </c>
      <c r="C22" s="107"/>
      <c r="D22" s="108">
        <f t="shared" si="1"/>
        <v>0</v>
      </c>
      <c r="E22" s="108">
        <f t="shared" si="2"/>
        <v>0</v>
      </c>
      <c r="F22" s="109"/>
      <c r="G22" s="109"/>
      <c r="H22" s="108" t="e">
        <f t="shared" si="3"/>
        <v>#DIV/0!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43"/>
      <c r="B23" s="106" t="s">
        <v>138</v>
      </c>
      <c r="C23" s="107"/>
      <c r="D23" s="108">
        <f t="shared" si="1"/>
        <v>0</v>
      </c>
      <c r="E23" s="108">
        <f t="shared" si="2"/>
        <v>0</v>
      </c>
      <c r="F23" s="109"/>
      <c r="G23" s="109"/>
      <c r="H23" s="108" t="e">
        <f t="shared" si="3"/>
        <v>#DIV/0!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A24" s="43"/>
      <c r="B24" s="106" t="s">
        <v>139</v>
      </c>
      <c r="C24" s="107"/>
      <c r="D24" s="108">
        <f t="shared" si="1"/>
        <v>0</v>
      </c>
      <c r="E24" s="108">
        <f t="shared" si="2"/>
        <v>0</v>
      </c>
      <c r="F24" s="109"/>
      <c r="G24" s="109"/>
      <c r="H24" s="108" t="e">
        <f t="shared" si="3"/>
        <v>#DIV/0!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43"/>
      <c r="B25" s="106" t="s">
        <v>140</v>
      </c>
      <c r="C25" s="107"/>
      <c r="D25" s="108">
        <f t="shared" si="1"/>
        <v>0</v>
      </c>
      <c r="E25" s="108">
        <f t="shared" si="2"/>
        <v>0</v>
      </c>
      <c r="F25" s="109"/>
      <c r="G25" s="109"/>
      <c r="H25" s="108" t="e">
        <f t="shared" si="3"/>
        <v>#DIV/0!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43"/>
      <c r="B26" s="106" t="s">
        <v>141</v>
      </c>
      <c r="C26" s="107"/>
      <c r="D26" s="108">
        <f t="shared" si="1"/>
        <v>0</v>
      </c>
      <c r="E26" s="108">
        <f t="shared" si="2"/>
        <v>0</v>
      </c>
      <c r="F26" s="109"/>
      <c r="G26" s="109"/>
      <c r="H26" s="108" t="e">
        <f t="shared" si="3"/>
        <v>#DIV/0!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43"/>
      <c r="B27" s="106" t="s">
        <v>142</v>
      </c>
      <c r="C27" s="107"/>
      <c r="D27" s="108">
        <f t="shared" si="1"/>
        <v>0</v>
      </c>
      <c r="E27" s="108">
        <f t="shared" si="2"/>
        <v>0</v>
      </c>
      <c r="F27" s="109"/>
      <c r="G27" s="109"/>
      <c r="H27" s="108" t="e">
        <f t="shared" si="3"/>
        <v>#DIV/0!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43"/>
      <c r="B28" s="106" t="s">
        <v>143</v>
      </c>
      <c r="C28" s="107"/>
      <c r="D28" s="108">
        <f t="shared" si="1"/>
        <v>0</v>
      </c>
      <c r="E28" s="108">
        <f t="shared" si="2"/>
        <v>0</v>
      </c>
      <c r="F28" s="109"/>
      <c r="G28" s="109"/>
      <c r="H28" s="108" t="e">
        <f t="shared" si="3"/>
        <v>#DIV/0!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43"/>
      <c r="B29" s="106" t="s">
        <v>144</v>
      </c>
      <c r="C29" s="107"/>
      <c r="D29" s="108">
        <f t="shared" si="1"/>
        <v>0</v>
      </c>
      <c r="E29" s="108">
        <f t="shared" si="2"/>
        <v>0</v>
      </c>
      <c r="F29" s="109"/>
      <c r="G29" s="109"/>
      <c r="H29" s="108" t="e">
        <f t="shared" si="3"/>
        <v>#DIV/0!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43"/>
      <c r="B30" s="106" t="s">
        <v>145</v>
      </c>
      <c r="C30" s="107"/>
      <c r="D30" s="108">
        <f t="shared" si="1"/>
        <v>0</v>
      </c>
      <c r="E30" s="108">
        <f t="shared" si="2"/>
        <v>0</v>
      </c>
      <c r="F30" s="109"/>
      <c r="G30" s="109"/>
      <c r="H30" s="108" t="e">
        <f t="shared" si="3"/>
        <v>#DIV/0!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43"/>
      <c r="B31" s="106" t="s">
        <v>146</v>
      </c>
      <c r="C31" s="107"/>
      <c r="D31" s="108">
        <f t="shared" si="1"/>
        <v>0</v>
      </c>
      <c r="E31" s="108">
        <f t="shared" si="2"/>
        <v>0</v>
      </c>
      <c r="F31" s="109"/>
      <c r="G31" s="109"/>
      <c r="H31" s="108" t="e">
        <f t="shared" si="3"/>
        <v>#DIV/0!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43"/>
      <c r="B32" s="106" t="s">
        <v>147</v>
      </c>
      <c r="C32" s="107"/>
      <c r="D32" s="108">
        <f t="shared" si="1"/>
        <v>0</v>
      </c>
      <c r="E32" s="108">
        <f t="shared" si="2"/>
        <v>0</v>
      </c>
      <c r="F32" s="109"/>
      <c r="G32" s="109"/>
      <c r="H32" s="108" t="e">
        <f t="shared" si="3"/>
        <v>#DIV/0!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43"/>
      <c r="B33" s="106" t="s">
        <v>148</v>
      </c>
      <c r="C33" s="107"/>
      <c r="D33" s="108">
        <f t="shared" si="1"/>
        <v>0</v>
      </c>
      <c r="E33" s="108">
        <f t="shared" si="2"/>
        <v>0</v>
      </c>
      <c r="F33" s="109"/>
      <c r="G33" s="109"/>
      <c r="H33" s="108" t="e">
        <f t="shared" si="3"/>
        <v>#DIV/0!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43"/>
      <c r="B34" s="106" t="s">
        <v>149</v>
      </c>
      <c r="C34" s="107"/>
      <c r="D34" s="108">
        <f t="shared" si="1"/>
        <v>0</v>
      </c>
      <c r="E34" s="108">
        <f t="shared" si="2"/>
        <v>0</v>
      </c>
      <c r="F34" s="109"/>
      <c r="G34" s="109"/>
      <c r="H34" s="108" t="e">
        <f t="shared" si="3"/>
        <v>#DIV/0!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43"/>
      <c r="B35" s="106" t="s">
        <v>150</v>
      </c>
      <c r="C35" s="107"/>
      <c r="D35" s="108">
        <f t="shared" si="1"/>
        <v>0</v>
      </c>
      <c r="E35" s="108">
        <f t="shared" si="2"/>
        <v>0</v>
      </c>
      <c r="F35" s="109"/>
      <c r="G35" s="109"/>
      <c r="H35" s="108" t="e">
        <f t="shared" si="3"/>
        <v>#DIV/0!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43"/>
      <c r="B36" s="106" t="s">
        <v>151</v>
      </c>
      <c r="C36" s="107"/>
      <c r="D36" s="108">
        <f t="shared" si="1"/>
        <v>0</v>
      </c>
      <c r="E36" s="108">
        <f t="shared" si="2"/>
        <v>0</v>
      </c>
      <c r="F36" s="109"/>
      <c r="G36" s="109"/>
      <c r="H36" s="108" t="e">
        <f t="shared" si="3"/>
        <v>#DIV/0!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43"/>
      <c r="B37" s="106" t="s">
        <v>152</v>
      </c>
      <c r="C37" s="107"/>
      <c r="D37" s="108">
        <f t="shared" si="1"/>
        <v>0</v>
      </c>
      <c r="E37" s="108">
        <f t="shared" si="2"/>
        <v>0</v>
      </c>
      <c r="F37" s="109"/>
      <c r="G37" s="109"/>
      <c r="H37" s="108" t="e">
        <f t="shared" si="3"/>
        <v>#DIV/0!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43"/>
      <c r="B38" s="106" t="s">
        <v>153</v>
      </c>
      <c r="C38" s="107"/>
      <c r="D38" s="108">
        <f t="shared" si="1"/>
        <v>0</v>
      </c>
      <c r="E38" s="108">
        <f t="shared" si="2"/>
        <v>0</v>
      </c>
      <c r="F38" s="109"/>
      <c r="G38" s="109"/>
      <c r="H38" s="108" t="e">
        <f t="shared" si="3"/>
        <v>#DIV/0!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43"/>
      <c r="B39" s="106" t="s">
        <v>154</v>
      </c>
      <c r="C39" s="107"/>
      <c r="D39" s="108">
        <f t="shared" si="1"/>
        <v>0</v>
      </c>
      <c r="E39" s="108">
        <f t="shared" si="2"/>
        <v>0</v>
      </c>
      <c r="F39" s="109"/>
      <c r="G39" s="109"/>
      <c r="H39" s="108" t="e">
        <f t="shared" si="3"/>
        <v>#DIV/0!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43"/>
      <c r="B40" s="106" t="s">
        <v>155</v>
      </c>
      <c r="C40" s="107"/>
      <c r="D40" s="108">
        <f t="shared" si="1"/>
        <v>0</v>
      </c>
      <c r="E40" s="108">
        <f t="shared" si="2"/>
        <v>0</v>
      </c>
      <c r="F40" s="109"/>
      <c r="G40" s="109"/>
      <c r="H40" s="108" t="e">
        <f t="shared" si="3"/>
        <v>#DIV/0!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>
      <c r="A41" s="43"/>
      <c r="B41" s="106" t="s">
        <v>156</v>
      </c>
      <c r="C41" s="107"/>
      <c r="D41" s="108">
        <f t="shared" si="1"/>
        <v>0</v>
      </c>
      <c r="E41" s="108">
        <f t="shared" si="2"/>
        <v>0</v>
      </c>
      <c r="F41" s="109"/>
      <c r="G41" s="109"/>
      <c r="H41" s="108" t="e">
        <f t="shared" si="3"/>
        <v>#DIV/0!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>
      <c r="A42" s="43"/>
      <c r="B42" s="106" t="s">
        <v>157</v>
      </c>
      <c r="C42" s="107"/>
      <c r="D42" s="108">
        <f t="shared" si="1"/>
        <v>0</v>
      </c>
      <c r="E42" s="108">
        <f t="shared" si="2"/>
        <v>0</v>
      </c>
      <c r="F42" s="109"/>
      <c r="G42" s="109"/>
      <c r="H42" s="108" t="e">
        <f t="shared" si="3"/>
        <v>#DIV/0!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43"/>
      <c r="B43" s="106" t="s">
        <v>158</v>
      </c>
      <c r="C43" s="107"/>
      <c r="D43" s="108">
        <f t="shared" si="1"/>
        <v>0</v>
      </c>
      <c r="E43" s="108">
        <f t="shared" si="2"/>
        <v>0</v>
      </c>
      <c r="F43" s="109"/>
      <c r="G43" s="109"/>
      <c r="H43" s="108" t="e">
        <f t="shared" si="3"/>
        <v>#DIV/0!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>
      <c r="A44" s="43"/>
      <c r="B44" s="106" t="s">
        <v>159</v>
      </c>
      <c r="C44" s="107"/>
      <c r="D44" s="108">
        <f t="shared" si="1"/>
        <v>0</v>
      </c>
      <c r="E44" s="108">
        <f t="shared" si="2"/>
        <v>0</v>
      </c>
      <c r="F44" s="109"/>
      <c r="G44" s="109"/>
      <c r="H44" s="108" t="e">
        <f t="shared" si="3"/>
        <v>#DIV/0!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>
      <c r="A45" s="43"/>
      <c r="B45" s="106" t="s">
        <v>160</v>
      </c>
      <c r="C45" s="107"/>
      <c r="D45" s="108">
        <f t="shared" si="1"/>
        <v>0</v>
      </c>
      <c r="E45" s="108">
        <f t="shared" si="2"/>
        <v>0</v>
      </c>
      <c r="F45" s="109"/>
      <c r="G45" s="109"/>
      <c r="H45" s="108" t="e">
        <f t="shared" si="3"/>
        <v>#DIV/0!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>
      <c r="A46" s="25"/>
      <c r="B46" s="110" t="s">
        <v>161</v>
      </c>
      <c r="C46" s="111">
        <f aca="true" t="shared" si="4" ref="C46:E46">SUM(C21:C45)</f>
        <v>0</v>
      </c>
      <c r="D46" s="111">
        <f t="shared" si="4"/>
        <v>0</v>
      </c>
      <c r="E46" s="111">
        <f t="shared" si="4"/>
        <v>0</v>
      </c>
      <c r="F46" s="111"/>
      <c r="G46" s="111"/>
      <c r="H46" s="111" t="e">
        <f>SUM(H21:H45)</f>
        <v>#DIV/0!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25"/>
      <c r="B47" s="24"/>
      <c r="C47" s="24"/>
      <c r="D47" s="24"/>
      <c r="E47" s="24"/>
      <c r="F47" s="10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25" t="s">
        <v>162</v>
      </c>
      <c r="B48" s="24"/>
      <c r="C48" s="24"/>
      <c r="D48" s="24"/>
      <c r="E48" s="24"/>
      <c r="F48" s="102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94" t="s">
        <v>115</v>
      </c>
      <c r="B49" s="112" t="s">
        <v>129</v>
      </c>
      <c r="C49" s="113">
        <v>1</v>
      </c>
      <c r="D49" s="113">
        <v>2</v>
      </c>
      <c r="E49" s="113">
        <v>3</v>
      </c>
      <c r="F49" s="114">
        <v>4</v>
      </c>
      <c r="G49" s="115">
        <v>5</v>
      </c>
      <c r="H49" s="115">
        <v>6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>
      <c r="A50" s="43">
        <f aca="true" t="shared" si="5" ref="A50:A74">A21</f>
        <v>0</v>
      </c>
      <c r="B50" s="116" t="s">
        <v>136</v>
      </c>
      <c r="C50" s="36">
        <f aca="true" t="shared" si="6" ref="C50:H50">IF($G21=0,0,IF(C$49&lt;$F21,0,IF(MOD($F21-C$49,$G21)=0,$C21,0)))</f>
        <v>0</v>
      </c>
      <c r="D50" s="36">
        <f t="shared" si="6"/>
        <v>0</v>
      </c>
      <c r="E50" s="36">
        <f t="shared" si="6"/>
        <v>0</v>
      </c>
      <c r="F50" s="117">
        <f t="shared" si="6"/>
        <v>0</v>
      </c>
      <c r="G50" s="36">
        <f t="shared" si="6"/>
        <v>0</v>
      </c>
      <c r="H50" s="118">
        <f t="shared" si="6"/>
        <v>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43">
        <f t="shared" si="5"/>
        <v>0</v>
      </c>
      <c r="B51" s="116" t="s">
        <v>137</v>
      </c>
      <c r="C51" s="36">
        <f aca="true" t="shared" si="7" ref="C51:H51">IF($G22=0,0,IF(C$49&lt;$F22,0,IF(MOD($F22-C$49,$G22)=0,$C22,0)))</f>
        <v>0</v>
      </c>
      <c r="D51" s="36">
        <f t="shared" si="7"/>
        <v>0</v>
      </c>
      <c r="E51" s="36">
        <f t="shared" si="7"/>
        <v>0</v>
      </c>
      <c r="F51" s="117">
        <f t="shared" si="7"/>
        <v>0</v>
      </c>
      <c r="G51" s="36">
        <f t="shared" si="7"/>
        <v>0</v>
      </c>
      <c r="H51" s="118">
        <f t="shared" si="7"/>
        <v>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43">
        <f t="shared" si="5"/>
        <v>0</v>
      </c>
      <c r="B52" s="116" t="s">
        <v>138</v>
      </c>
      <c r="C52" s="36">
        <f aca="true" t="shared" si="8" ref="C52:H52">IF($G23=0,0,IF(C$49&lt;$F23,0,IF(MOD($F23-C$49,$G23)=0,$C23,0)))</f>
        <v>0</v>
      </c>
      <c r="D52" s="36">
        <f t="shared" si="8"/>
        <v>0</v>
      </c>
      <c r="E52" s="36">
        <f t="shared" si="8"/>
        <v>0</v>
      </c>
      <c r="F52" s="117">
        <f t="shared" si="8"/>
        <v>0</v>
      </c>
      <c r="G52" s="36">
        <f t="shared" si="8"/>
        <v>0</v>
      </c>
      <c r="H52" s="118">
        <f t="shared" si="8"/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>
      <c r="A53" s="43">
        <f t="shared" si="5"/>
        <v>0</v>
      </c>
      <c r="B53" s="116" t="s">
        <v>139</v>
      </c>
      <c r="C53" s="36">
        <f aca="true" t="shared" si="9" ref="C53:H53">IF($G24=0,0,IF(C$49&lt;$F24,0,IF(MOD($F24-C$49,$G24)=0,$C24,0)))</f>
        <v>0</v>
      </c>
      <c r="D53" s="36">
        <f t="shared" si="9"/>
        <v>0</v>
      </c>
      <c r="E53" s="36">
        <f t="shared" si="9"/>
        <v>0</v>
      </c>
      <c r="F53" s="117">
        <f t="shared" si="9"/>
        <v>0</v>
      </c>
      <c r="G53" s="36">
        <f t="shared" si="9"/>
        <v>0</v>
      </c>
      <c r="H53" s="118">
        <f t="shared" si="9"/>
        <v>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>
      <c r="A54" s="43">
        <f t="shared" si="5"/>
        <v>0</v>
      </c>
      <c r="B54" s="116" t="s">
        <v>140</v>
      </c>
      <c r="C54" s="36">
        <f aca="true" t="shared" si="10" ref="C54:H54">IF($G25=0,0,IF(C$49&lt;$F25,0,IF(MOD($F25-C$49,$G25)=0,$C25,0)))</f>
        <v>0</v>
      </c>
      <c r="D54" s="36">
        <f t="shared" si="10"/>
        <v>0</v>
      </c>
      <c r="E54" s="36">
        <f t="shared" si="10"/>
        <v>0</v>
      </c>
      <c r="F54" s="117">
        <f t="shared" si="10"/>
        <v>0</v>
      </c>
      <c r="G54" s="36">
        <f t="shared" si="10"/>
        <v>0</v>
      </c>
      <c r="H54" s="118">
        <f t="shared" si="10"/>
        <v>0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>
      <c r="A55" s="43">
        <f t="shared" si="5"/>
        <v>0</v>
      </c>
      <c r="B55" s="116" t="s">
        <v>141</v>
      </c>
      <c r="C55" s="36">
        <f aca="true" t="shared" si="11" ref="C55:H55">IF($G26=0,0,IF(C$49&lt;$F26,0,IF(MOD($F26-C$49,$G26)=0,$C26,0)))</f>
        <v>0</v>
      </c>
      <c r="D55" s="36">
        <f t="shared" si="11"/>
        <v>0</v>
      </c>
      <c r="E55" s="36">
        <f t="shared" si="11"/>
        <v>0</v>
      </c>
      <c r="F55" s="117">
        <f t="shared" si="11"/>
        <v>0</v>
      </c>
      <c r="G55" s="36">
        <f t="shared" si="11"/>
        <v>0</v>
      </c>
      <c r="H55" s="118">
        <f t="shared" si="11"/>
        <v>0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>
      <c r="A56" s="43">
        <f t="shared" si="5"/>
        <v>0</v>
      </c>
      <c r="B56" s="116" t="s">
        <v>142</v>
      </c>
      <c r="C56" s="36">
        <f aca="true" t="shared" si="12" ref="C56:H56">IF($G27=0,0,IF(C$49&lt;$F27,0,IF(MOD($F27-C$49,$G27)=0,$C27,0)))</f>
        <v>0</v>
      </c>
      <c r="D56" s="36">
        <f t="shared" si="12"/>
        <v>0</v>
      </c>
      <c r="E56" s="36">
        <f t="shared" si="12"/>
        <v>0</v>
      </c>
      <c r="F56" s="117">
        <f t="shared" si="12"/>
        <v>0</v>
      </c>
      <c r="G56" s="36">
        <f t="shared" si="12"/>
        <v>0</v>
      </c>
      <c r="H56" s="118">
        <f t="shared" si="12"/>
        <v>0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>
      <c r="A57" s="43">
        <f t="shared" si="5"/>
        <v>0</v>
      </c>
      <c r="B57" s="116" t="s">
        <v>143</v>
      </c>
      <c r="C57" s="36">
        <f aca="true" t="shared" si="13" ref="C57:H57">IF($G28=0,0,IF(C$49&lt;$F28,0,IF(MOD($F28-C$49,$G28)=0,$C28,0)))</f>
        <v>0</v>
      </c>
      <c r="D57" s="36">
        <f t="shared" si="13"/>
        <v>0</v>
      </c>
      <c r="E57" s="36">
        <f t="shared" si="13"/>
        <v>0</v>
      </c>
      <c r="F57" s="117">
        <f t="shared" si="13"/>
        <v>0</v>
      </c>
      <c r="G57" s="36">
        <f t="shared" si="13"/>
        <v>0</v>
      </c>
      <c r="H57" s="118">
        <f t="shared" si="13"/>
        <v>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>
      <c r="A58" s="43">
        <f t="shared" si="5"/>
        <v>0</v>
      </c>
      <c r="B58" s="116" t="s">
        <v>144</v>
      </c>
      <c r="C58" s="36">
        <f aca="true" t="shared" si="14" ref="C58:H58">IF($G29=0,0,IF(C$49&lt;$F29,0,IF(MOD($F29-C$49,$G29)=0,$C29,0)))</f>
        <v>0</v>
      </c>
      <c r="D58" s="36">
        <f t="shared" si="14"/>
        <v>0</v>
      </c>
      <c r="E58" s="36">
        <f t="shared" si="14"/>
        <v>0</v>
      </c>
      <c r="F58" s="117">
        <f t="shared" si="14"/>
        <v>0</v>
      </c>
      <c r="G58" s="36">
        <f t="shared" si="14"/>
        <v>0</v>
      </c>
      <c r="H58" s="118">
        <f t="shared" si="14"/>
        <v>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>
      <c r="A59" s="43">
        <f t="shared" si="5"/>
        <v>0</v>
      </c>
      <c r="B59" s="116" t="s">
        <v>145</v>
      </c>
      <c r="C59" s="36">
        <f aca="true" t="shared" si="15" ref="C59:H59">IF($G30=0,0,IF(C$49&lt;$F30,0,IF(MOD($F30-C$49,$G30)=0,$C30,0)))</f>
        <v>0</v>
      </c>
      <c r="D59" s="36">
        <f t="shared" si="15"/>
        <v>0</v>
      </c>
      <c r="E59" s="36">
        <f t="shared" si="15"/>
        <v>0</v>
      </c>
      <c r="F59" s="117">
        <f t="shared" si="15"/>
        <v>0</v>
      </c>
      <c r="G59" s="36">
        <f t="shared" si="15"/>
        <v>0</v>
      </c>
      <c r="H59" s="118">
        <f t="shared" si="15"/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>
      <c r="A60" s="43">
        <f t="shared" si="5"/>
        <v>0</v>
      </c>
      <c r="B60" s="116" t="s">
        <v>146</v>
      </c>
      <c r="C60" s="36">
        <f aca="true" t="shared" si="16" ref="C60:H60">IF($G31=0,0,IF(C$49&lt;$F31,0,IF(MOD($F31-C$49,$G31)=0,$C31,0)))</f>
        <v>0</v>
      </c>
      <c r="D60" s="36">
        <f t="shared" si="16"/>
        <v>0</v>
      </c>
      <c r="E60" s="36">
        <f t="shared" si="16"/>
        <v>0</v>
      </c>
      <c r="F60" s="117">
        <f t="shared" si="16"/>
        <v>0</v>
      </c>
      <c r="G60" s="36">
        <f t="shared" si="16"/>
        <v>0</v>
      </c>
      <c r="H60" s="118">
        <f t="shared" si="16"/>
        <v>0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>
      <c r="A61" s="43">
        <f t="shared" si="5"/>
        <v>0</v>
      </c>
      <c r="B61" s="116" t="s">
        <v>147</v>
      </c>
      <c r="C61" s="36">
        <f aca="true" t="shared" si="17" ref="C61:H61">IF($G32=0,0,IF(C$49&lt;$F32,0,IF(MOD($F32-C$49,$G32)=0,$C32,0)))</f>
        <v>0</v>
      </c>
      <c r="D61" s="36">
        <f t="shared" si="17"/>
        <v>0</v>
      </c>
      <c r="E61" s="36">
        <f t="shared" si="17"/>
        <v>0</v>
      </c>
      <c r="F61" s="117">
        <f t="shared" si="17"/>
        <v>0</v>
      </c>
      <c r="G61" s="36">
        <f t="shared" si="17"/>
        <v>0</v>
      </c>
      <c r="H61" s="118">
        <f t="shared" si="17"/>
        <v>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>
      <c r="A62" s="43">
        <f t="shared" si="5"/>
        <v>0</v>
      </c>
      <c r="B62" s="116" t="s">
        <v>148</v>
      </c>
      <c r="C62" s="36">
        <f aca="true" t="shared" si="18" ref="C62:H62">IF($G33=0,0,IF(C$49&lt;$F33,0,IF(MOD($F33-C$49,$G33)=0,$C33,0)))</f>
        <v>0</v>
      </c>
      <c r="D62" s="36">
        <f t="shared" si="18"/>
        <v>0</v>
      </c>
      <c r="E62" s="36">
        <f t="shared" si="18"/>
        <v>0</v>
      </c>
      <c r="F62" s="117">
        <f t="shared" si="18"/>
        <v>0</v>
      </c>
      <c r="G62" s="36">
        <f t="shared" si="18"/>
        <v>0</v>
      </c>
      <c r="H62" s="118">
        <f t="shared" si="18"/>
        <v>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>
      <c r="A63" s="43">
        <f t="shared" si="5"/>
        <v>0</v>
      </c>
      <c r="B63" s="116" t="s">
        <v>149</v>
      </c>
      <c r="C63" s="36">
        <f aca="true" t="shared" si="19" ref="C63:H63">IF($G34=0,0,IF(C$49&lt;$F34,0,IF(MOD($F34-C$49,$G34)=0,$C34,0)))</f>
        <v>0</v>
      </c>
      <c r="D63" s="36">
        <f t="shared" si="19"/>
        <v>0</v>
      </c>
      <c r="E63" s="36">
        <f t="shared" si="19"/>
        <v>0</v>
      </c>
      <c r="F63" s="117">
        <f t="shared" si="19"/>
        <v>0</v>
      </c>
      <c r="G63" s="36">
        <f t="shared" si="19"/>
        <v>0</v>
      </c>
      <c r="H63" s="118">
        <f t="shared" si="19"/>
        <v>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43">
        <f t="shared" si="5"/>
        <v>0</v>
      </c>
      <c r="B64" s="116" t="s">
        <v>150</v>
      </c>
      <c r="C64" s="36">
        <f aca="true" t="shared" si="20" ref="C64:H64">IF($G35=0,0,IF(C$49&lt;$F35,0,IF(MOD($F35-C$49,$G35)=0,$C35,0)))</f>
        <v>0</v>
      </c>
      <c r="D64" s="36">
        <f t="shared" si="20"/>
        <v>0</v>
      </c>
      <c r="E64" s="36">
        <f t="shared" si="20"/>
        <v>0</v>
      </c>
      <c r="F64" s="117">
        <f t="shared" si="20"/>
        <v>0</v>
      </c>
      <c r="G64" s="36">
        <f t="shared" si="20"/>
        <v>0</v>
      </c>
      <c r="H64" s="118">
        <f t="shared" si="20"/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43">
        <f t="shared" si="5"/>
        <v>0</v>
      </c>
      <c r="B65" s="116" t="s">
        <v>151</v>
      </c>
      <c r="C65" s="36">
        <f aca="true" t="shared" si="21" ref="C65:H65">IF($G36=0,0,IF(C$49&lt;$F36,0,IF(MOD($F36-C$49,$G36)=0,$C36,0)))</f>
        <v>0</v>
      </c>
      <c r="D65" s="36">
        <f t="shared" si="21"/>
        <v>0</v>
      </c>
      <c r="E65" s="36">
        <f t="shared" si="21"/>
        <v>0</v>
      </c>
      <c r="F65" s="117">
        <f t="shared" si="21"/>
        <v>0</v>
      </c>
      <c r="G65" s="36">
        <f t="shared" si="21"/>
        <v>0</v>
      </c>
      <c r="H65" s="118">
        <f t="shared" si="21"/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43">
        <f t="shared" si="5"/>
        <v>0</v>
      </c>
      <c r="B66" s="116" t="s">
        <v>152</v>
      </c>
      <c r="C66" s="36">
        <f aca="true" t="shared" si="22" ref="C66:H66">IF($G37=0,0,IF(C$49&lt;$F37,0,IF(MOD($F37-C$49,$G37)=0,$C37,0)))</f>
        <v>0</v>
      </c>
      <c r="D66" s="36">
        <f t="shared" si="22"/>
        <v>0</v>
      </c>
      <c r="E66" s="36">
        <f t="shared" si="22"/>
        <v>0</v>
      </c>
      <c r="F66" s="117">
        <f t="shared" si="22"/>
        <v>0</v>
      </c>
      <c r="G66" s="36">
        <f t="shared" si="22"/>
        <v>0</v>
      </c>
      <c r="H66" s="118">
        <f t="shared" si="22"/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43">
        <f t="shared" si="5"/>
        <v>0</v>
      </c>
      <c r="B67" s="116" t="s">
        <v>153</v>
      </c>
      <c r="C67" s="36">
        <f aca="true" t="shared" si="23" ref="C67:H67">IF($G38=0,0,IF(C$49&lt;$F38,0,IF(MOD($F38-C$49,$G38)=0,$C38,0)))</f>
        <v>0</v>
      </c>
      <c r="D67" s="36">
        <f t="shared" si="23"/>
        <v>0</v>
      </c>
      <c r="E67" s="36">
        <f t="shared" si="23"/>
        <v>0</v>
      </c>
      <c r="F67" s="117">
        <f t="shared" si="23"/>
        <v>0</v>
      </c>
      <c r="G67" s="36">
        <f t="shared" si="23"/>
        <v>0</v>
      </c>
      <c r="H67" s="118">
        <f t="shared" si="23"/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43">
        <f t="shared" si="5"/>
        <v>0</v>
      </c>
      <c r="B68" s="116" t="s">
        <v>154</v>
      </c>
      <c r="C68" s="36">
        <f aca="true" t="shared" si="24" ref="C68:H68">IF($G39=0,0,IF(C$49&lt;$F39,0,IF(MOD($F39-C$49,$G39)=0,$C39,0)))</f>
        <v>0</v>
      </c>
      <c r="D68" s="36">
        <f t="shared" si="24"/>
        <v>0</v>
      </c>
      <c r="E68" s="36">
        <f t="shared" si="24"/>
        <v>0</v>
      </c>
      <c r="F68" s="117">
        <f t="shared" si="24"/>
        <v>0</v>
      </c>
      <c r="G68" s="36">
        <f t="shared" si="24"/>
        <v>0</v>
      </c>
      <c r="H68" s="118">
        <f t="shared" si="24"/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43">
        <f t="shared" si="5"/>
        <v>0</v>
      </c>
      <c r="B69" s="116" t="s">
        <v>155</v>
      </c>
      <c r="C69" s="36">
        <f aca="true" t="shared" si="25" ref="C69:H69">IF($G40=0,0,IF(C$49&lt;$F40,0,IF(MOD($F40-C$49,$G40)=0,$C40,0)))</f>
        <v>0</v>
      </c>
      <c r="D69" s="36">
        <f t="shared" si="25"/>
        <v>0</v>
      </c>
      <c r="E69" s="36">
        <f t="shared" si="25"/>
        <v>0</v>
      </c>
      <c r="F69" s="117">
        <f t="shared" si="25"/>
        <v>0</v>
      </c>
      <c r="G69" s="36">
        <f t="shared" si="25"/>
        <v>0</v>
      </c>
      <c r="H69" s="118">
        <f t="shared" si="25"/>
        <v>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43">
        <f t="shared" si="5"/>
        <v>0</v>
      </c>
      <c r="B70" s="116" t="s">
        <v>156</v>
      </c>
      <c r="C70" s="36">
        <f aca="true" t="shared" si="26" ref="C70:H70">IF($G41=0,0,IF(C$49&lt;$F41,0,IF(MOD($F41-C$49,$G41)=0,$C41,0)))</f>
        <v>0</v>
      </c>
      <c r="D70" s="36">
        <f t="shared" si="26"/>
        <v>0</v>
      </c>
      <c r="E70" s="36">
        <f t="shared" si="26"/>
        <v>0</v>
      </c>
      <c r="F70" s="117">
        <f t="shared" si="26"/>
        <v>0</v>
      </c>
      <c r="G70" s="36">
        <f t="shared" si="26"/>
        <v>0</v>
      </c>
      <c r="H70" s="118">
        <f t="shared" si="26"/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43">
        <f t="shared" si="5"/>
        <v>0</v>
      </c>
      <c r="B71" s="116" t="s">
        <v>157</v>
      </c>
      <c r="C71" s="36">
        <f aca="true" t="shared" si="27" ref="C71:H71">IF($G42=0,0,IF(C$49&lt;$F42,0,IF(MOD($F42-C$49,$G42)=0,$C42,0)))</f>
        <v>0</v>
      </c>
      <c r="D71" s="36">
        <f t="shared" si="27"/>
        <v>0</v>
      </c>
      <c r="E71" s="36">
        <f t="shared" si="27"/>
        <v>0</v>
      </c>
      <c r="F71" s="117">
        <f t="shared" si="27"/>
        <v>0</v>
      </c>
      <c r="G71" s="36">
        <f t="shared" si="27"/>
        <v>0</v>
      </c>
      <c r="H71" s="118">
        <f t="shared" si="27"/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43">
        <f t="shared" si="5"/>
        <v>0</v>
      </c>
      <c r="B72" s="116" t="s">
        <v>158</v>
      </c>
      <c r="C72" s="36">
        <f aca="true" t="shared" si="28" ref="C72:H72">IF($G43=0,0,IF(C$49&lt;$F43,0,IF(MOD($F43-C$49,$G43)=0,$C43,0)))</f>
        <v>0</v>
      </c>
      <c r="D72" s="36">
        <f t="shared" si="28"/>
        <v>0</v>
      </c>
      <c r="E72" s="36">
        <f t="shared" si="28"/>
        <v>0</v>
      </c>
      <c r="F72" s="117">
        <f t="shared" si="28"/>
        <v>0</v>
      </c>
      <c r="G72" s="36">
        <f t="shared" si="28"/>
        <v>0</v>
      </c>
      <c r="H72" s="118">
        <f t="shared" si="28"/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43">
        <f t="shared" si="5"/>
        <v>0</v>
      </c>
      <c r="B73" s="116" t="s">
        <v>159</v>
      </c>
      <c r="C73" s="36">
        <f aca="true" t="shared" si="29" ref="C73:H73">IF($G44=0,0,IF(C$49&lt;$F44,0,IF(MOD($F44-C$49,$G44)=0,$C44,0)))</f>
        <v>0</v>
      </c>
      <c r="D73" s="36">
        <f t="shared" si="29"/>
        <v>0</v>
      </c>
      <c r="E73" s="36">
        <f t="shared" si="29"/>
        <v>0</v>
      </c>
      <c r="F73" s="117">
        <f t="shared" si="29"/>
        <v>0</v>
      </c>
      <c r="G73" s="36">
        <f t="shared" si="29"/>
        <v>0</v>
      </c>
      <c r="H73" s="118">
        <f t="shared" si="29"/>
        <v>0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>
      <c r="A74" s="43">
        <f t="shared" si="5"/>
        <v>0</v>
      </c>
      <c r="B74" s="116" t="s">
        <v>160</v>
      </c>
      <c r="C74" s="36">
        <f aca="true" t="shared" si="30" ref="C74:H74">IF($G45=0,0,IF(C$49&lt;$F45,0,IF(MOD($F45-C$49,$G45)=0,$C45,0)))</f>
        <v>0</v>
      </c>
      <c r="D74" s="36">
        <f t="shared" si="30"/>
        <v>0</v>
      </c>
      <c r="E74" s="36">
        <f t="shared" si="30"/>
        <v>0</v>
      </c>
      <c r="F74" s="117">
        <f t="shared" si="30"/>
        <v>0</v>
      </c>
      <c r="G74" s="36">
        <f t="shared" si="30"/>
        <v>0</v>
      </c>
      <c r="H74" s="118">
        <f t="shared" si="30"/>
        <v>0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>
      <c r="A75" s="25"/>
      <c r="B75" s="119" t="s">
        <v>161</v>
      </c>
      <c r="C75" s="39">
        <f aca="true" t="shared" si="31" ref="C75:H75">SUM(C50:C74)</f>
        <v>0</v>
      </c>
      <c r="D75" s="39">
        <f t="shared" si="31"/>
        <v>0</v>
      </c>
      <c r="E75" s="39">
        <f t="shared" si="31"/>
        <v>0</v>
      </c>
      <c r="F75" s="120">
        <f t="shared" si="31"/>
        <v>0</v>
      </c>
      <c r="G75" s="39">
        <f t="shared" si="31"/>
        <v>0</v>
      </c>
      <c r="H75" s="121">
        <f t="shared" si="31"/>
        <v>0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>
      <c r="A76" s="25"/>
      <c r="B76" s="24"/>
      <c r="C76" s="24"/>
      <c r="D76" s="24"/>
      <c r="E76" s="24"/>
      <c r="F76" s="101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>
      <c r="A77" s="25" t="s">
        <v>163</v>
      </c>
      <c r="B77" s="24"/>
      <c r="C77" s="122">
        <f>C8+C17-C75</f>
        <v>0</v>
      </c>
      <c r="D77" s="122">
        <f aca="true" t="shared" si="32" ref="D77:H77">C77+D17-D75</f>
        <v>0</v>
      </c>
      <c r="E77" s="122">
        <f t="shared" si="32"/>
        <v>0</v>
      </c>
      <c r="F77" s="123">
        <f t="shared" si="32"/>
        <v>0</v>
      </c>
      <c r="G77" s="122">
        <f t="shared" si="32"/>
        <v>0</v>
      </c>
      <c r="H77" s="122">
        <f t="shared" si="32"/>
        <v>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>
      <c r="A78" s="2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>
      <c r="A81" s="2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>
      <c r="A86" s="2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>
      <c r="A111" s="2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>
      <c r="A112" s="2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>
      <c r="A114" s="2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>
      <c r="A117" s="2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>
      <c r="A128" s="2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>
      <c r="A136" s="2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>
      <c r="A146" s="2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>
      <c r="A147" s="2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>
      <c r="A148" s="2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>
      <c r="A153" s="2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>
      <c r="A156" s="2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>
      <c r="A165" s="2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>
      <c r="A166" s="2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>
      <c r="A171" s="2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>
      <c r="A174" s="2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>
      <c r="A183" s="2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>
      <c r="A184" s="2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>
      <c r="A185" s="2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>
      <c r="A199" s="2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>
      <c r="A201" s="2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>
      <c r="A202" s="2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>
      <c r="A203" s="2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>
      <c r="A204" s="2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>
      <c r="A205" s="2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>
      <c r="A206" s="2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>
      <c r="A207" s="2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>
      <c r="A208" s="2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>
      <c r="A209" s="2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>
      <c r="A210" s="2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>
      <c r="A211" s="2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>
      <c r="A212" s="2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>
      <c r="A213" s="2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>
      <c r="A214" s="2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>
      <c r="A215" s="2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>
      <c r="A216" s="2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>
      <c r="A217" s="2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>
      <c r="A218" s="2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>
      <c r="A219" s="2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>
      <c r="A220" s="2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5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">
    <mergeCell ref="A1:H1"/>
    <mergeCell ref="B3:C3"/>
    <mergeCell ref="G3:H3"/>
    <mergeCell ref="G4:H4"/>
    <mergeCell ref="A8:B8"/>
  </mergeCells>
  <printOptions horizontalCentered="1"/>
  <pageMargins left="0.45" right="0.45" top="0.5" bottom="0.5" header="0" footer="0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Aimee Uchman</cp:lastModifiedBy>
  <dcterms:created xsi:type="dcterms:W3CDTF">2008-02-22T18:04:04Z</dcterms:created>
  <dcterms:modified xsi:type="dcterms:W3CDTF">2021-08-11T16:50:50Z</dcterms:modified>
  <cp:category/>
  <cp:version/>
  <cp:contentType/>
  <cp:contentStatus/>
</cp:coreProperties>
</file>